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<sst xmlns="http://schemas.openxmlformats.org/spreadsheetml/2006/main" count="419" uniqueCount="305">
  <si>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</si>
  <si>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</si>
  <si>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</si>
  <si>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</si>
  <si>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</si>
  <si>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</si>
  <si>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</si>
  <si>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</si>
  <si>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</si>
  <si>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</si>
  <si>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</si>
  <si>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</si>
  <si>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</si>
  <si>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</si>
  <si>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</si>
  <si>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</si>
  <si>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</si>
  <si>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</si>
  <si>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</si>
  <si>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</si>
  <si>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</si>
  <si>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</si>
  <si>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</si>
  <si>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</si>
  <si>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</si>
  <si>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</si>
  <si>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</si>
  <si>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</si>
  <si>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</si>
  <si>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</si>
  <si>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</si>
  <si>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</si>
  <si>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</si>
  <si>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</si>
  <si>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</si>
  <si>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</si>
  <si>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</si>
  <si>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</si>
  <si>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</si>
  <si>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</si>
  <si>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</si>
  <si>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</si>
  <si>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</si>
  <si>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</si>
  <si>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</si>
  <si>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</si>
  <si>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</si>
  <si>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</si>
  <si>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</si>
  <si>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</si>
  <si>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</si>
  <si>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</si>
  <si>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</si>
  <si>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</si>
  <si>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</si>
  <si>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</si>
  <si>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</si>
  <si>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</si>
  <si>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</si>
  <si>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</si>
  <si>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</si>
  <si>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</si>
  <si>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</si>
  <si>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</si>
  <si>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</si>
  <si>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</si>
  <si>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</si>
  <si>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</si>
  <si>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</si>
  <si>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</si>
  <si>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</si>
  <si>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</si>
  <si>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</si>
  <si>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</si>
  <si>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</si>
  <si>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</si>
  <si>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</si>
  <si>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</si>
  <si>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</si>
  <si>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</si>
  <si>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</si>
  <si>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</si>
  <si>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</si>
  <si>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</si>
  <si>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</si>
  <si>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</si>
  <si>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</si>
  <si>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</si>
  <si>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</si>
  <si>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</si>
  <si>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</si>
  <si>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</si>
  <si>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</si>
  <si>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</si>
  <si>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</si>
  <si>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</si>
  <si>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</si>
  <si>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</si>
  <si>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</si>
  <si>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</si>
  <si>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</si>
  <si>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</si>
  <si>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</si>
  <si>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</si>
  <si>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</si>
  <si>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</si>
  <si>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</si>
  <si>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</si>
  <si>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</si>
  <si>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</si>
  <si>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</si>
  <si>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</si>
  <si>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</si>
  <si>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</si>
  <si>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</si>
  <si>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</si>
  <si>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</si>
  <si>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900-0104-ГД08002-000-000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</si>
  <si>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</si>
  <si>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</si>
  <si>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</si>
  <si>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</si>
  <si>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</si>
  <si>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</si>
  <si>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</si>
  <si>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</si>
  <si>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</si>
  <si>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</si>
  <si>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</si>
  <si>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</si>
  <si>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</si>
  <si>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</si>
  <si>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</si>
  <si>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</si>
  <si>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</si>
  <si>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</si>
  <si>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</si>
  <si>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</si>
  <si>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</si>
  <si>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</si>
  <si>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</si>
  <si>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</si>
  <si>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</si>
  <si>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</si>
  <si>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</si>
  <si>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</si>
  <si>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</si>
  <si>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</si>
  <si>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</si>
  <si>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</si>
  <si>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</si>
  <si>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</si>
  <si>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</si>
  <si>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</si>
  <si>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</si>
  <si>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</si>
  <si>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</si>
  <si>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</si>
  <si>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</si>
  <si>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</si>
  <si>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</si>
  <si>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</si>
  <si>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</si>
  <si>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</si>
  <si>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</si>
  <si>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</si>
  <si>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</si>
  <si>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</si>
  <si>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</si>
  <si>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</si>
  <si>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</si>
  <si>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</si>
  <si>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</si>
  <si>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</si>
  <si>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</si>
  <si>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</si>
  <si>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</si>
  <si>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</si>
  <si>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</si>
  <si>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</si>
  <si>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</si>
  <si>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</si>
  <si>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</si>
  <si>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</si>
  <si>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</si>
  <si>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</si>
  <si>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</si>
  <si>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</si>
  <si>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</si>
  <si>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</si>
  <si>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</si>
  <si>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</si>
  <si>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</si>
  <si>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</si>
  <si>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</si>
  <si>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</si>
  <si>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</si>
  <si>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</si>
  <si>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</si>
  <si>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</si>
  <si>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</si>
  <si>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</si>
  <si>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</si>
  <si>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</si>
  <si>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</si>
  <si>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</si>
  <si>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</si>
  <si>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</si>
  <si>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</si>
  <si>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</si>
  <si>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</si>
  <si>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</si>
  <si>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</si>
  <si>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</si>
  <si>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</si>
  <si>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</si>
  <si>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</si>
  <si>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</si>
  <si>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</si>
  <si>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</si>
  <si>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</si>
  <si>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</si>
  <si>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</si>
  <si>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</si>
  <si>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</si>
  <si>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</si>
  <si>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</si>
  <si>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</si>
  <si>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</si>
  <si>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</si>
  <si>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</si>
  <si>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</si>
  <si>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</si>
  <si>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</si>
  <si>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</si>
  <si>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</si>
  <si>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</si>
  <si>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</si>
  <si>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</si>
  <si>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</si>
  <si>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</si>
  <si>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</si>
  <si>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</si>
  <si>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</si>
  <si>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</si>
  <si>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</si>
  <si>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</si>
  <si>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</si>
  <si>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</si>
  <si>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</si>
  <si>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</si>
  <si>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</si>
  <si>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</si>
  <si>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</si>
  <si>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</si>
  <si>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</si>
  <si>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</si>
  <si>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</si>
  <si>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</si>
  <si>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</si>
  <si>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</si>
  <si>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</si>
  <si>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</si>
  <si>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</si>
  <si>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</si>
  <si>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</si>
  <si>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</si>
  <si>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</si>
  <si>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</si>
  <si>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</si>
  <si>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</si>
  <si>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</si>
  <si>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</si>
  <si>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</si>
  <si>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</si>
  <si>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</si>
  <si>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</si>
  <si>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</si>
  <si>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</si>
  <si>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Реализация мероприятий муниципальной целевой программы "Развитие физической культуры и спорта в Дросковском сельском (городском) поселении на 2016-2020 годы"</t>
  </si>
  <si>
    <t>Муниципальная целевая программа " Землеустройство и землепользование Дросковского сельского поселения на 2016-2020гг"</t>
  </si>
  <si>
    <t>Муниципальная целевая программа "Профилактика правонарушений и укрепление общественной безопастности на территории Дросковского сельского (городского) поселения на 2018 -2020 годы"</t>
  </si>
  <si>
    <t>Муниципальная целевая программа "Благоустройство Дроскловского сельского (городского) поселения на 2016-2020 годы"</t>
  </si>
  <si>
    <t>Уличное освещение в рамках реализации муниципальной целевой программы "Благоустройство Дросковского сельского (городского) поселения на 2016-2020 годы"</t>
  </si>
  <si>
    <t>Озеленение в рамках реализации муниципальной целевой программы "Благоустройство Дросковского сельского (городского) поселения на 2016-2020 годы"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</si>
  <si>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2016-2020 годы"</t>
  </si>
  <si>
    <t>Муниципальная целевая программа "Развитие культуры в Дросковском сельском (городском) поселении на 2016-2020 годы"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</si>
  <si>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</si>
  <si>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Дворцы и дома культуры, выставочные центры и другие учреждения культуры в рамках подрограммы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</si>
  <si>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</si>
  <si>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</si>
  <si>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</si>
  <si>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</si>
  <si>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</si>
  <si>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</si>
  <si>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</si>
  <si>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Закон .Орловской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</si>
  <si>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901-0801-Б410075260-000-000</t>
  </si>
  <si>
    <t>901-0801-Б410075260-244-310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</si>
  <si>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</si>
  <si>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</si>
  <si>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</si>
  <si>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</si>
  <si>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</si>
  <si>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Приложение № 2 к решению сессии Дросковского сельского Совета народных депутатов №35/1-СС  от 20.08.2019г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</si>
</sst>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44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5" fillId="51" borderId="26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horizontal="left" vertical="top" wrapText="1"/>
    </xf>
    <xf numFmtId="2" fontId="16" fillId="0" borderId="29" xfId="0" applyNumberFormat="1" applyFont="1" applyFill="1" applyBorder="1" applyAlignment="1">
      <alignment horizontal="center" vertical="top" wrapText="1"/>
    </xf>
    <xf numFmtId="0" fontId="5" fillId="39" borderId="33" xfId="0" applyFont="1" applyFill="1" applyBorder="1" applyAlignment="1">
      <alignment horizontal="justify" vertical="top" wrapText="1"/>
    </xf>
    <xf numFmtId="0" fontId="5" fillId="39" borderId="23" xfId="0" applyFont="1" applyFill="1" applyBorder="1" applyAlignment="1">
      <alignment horizontal="left" vertical="top" wrapText="1"/>
    </xf>
    <xf numFmtId="2" fontId="5" fillId="39" borderId="23" xfId="0" applyNumberFormat="1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justify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justify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2" fontId="5" fillId="0" borderId="27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11" fillId="0" borderId="43" xfId="0" applyFont="1" applyBorder="1" applyAlignment="1">
      <alignment horizontal="center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12" fillId="0" borderId="0" xfId="0" applyFont="1" applyAlignment="1">
      <alignment horizontal="right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39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27">
      <selection activeCell="F35" sqref="F35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56" t="s">
        <v>3</v>
      </c>
      <c r="B4" s="157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58" t="s">
        <v>8</v>
      </c>
      <c r="B5" s="159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36" t="s">
        <v>10</v>
      </c>
      <c r="B6" s="137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36" t="s">
        <v>12</v>
      </c>
      <c r="B7" s="137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36" t="s">
        <v>14</v>
      </c>
      <c r="B8" s="137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38" t="s">
        <v>16</v>
      </c>
      <c r="B9" s="139"/>
      <c r="C9" s="10" t="s">
        <v>17</v>
      </c>
      <c r="D9" s="11"/>
      <c r="E9" s="11"/>
      <c r="F9" s="13"/>
    </row>
    <row r="10" spans="1:6" ht="16.5" customHeight="1" hidden="1" thickBot="1">
      <c r="A10" s="136" t="s">
        <v>18</v>
      </c>
      <c r="B10" s="137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36" t="s">
        <v>20</v>
      </c>
      <c r="B11" s="137"/>
      <c r="C11" s="10" t="s">
        <v>19</v>
      </c>
      <c r="D11" s="11"/>
      <c r="E11" s="11"/>
      <c r="F11" s="13"/>
    </row>
    <row r="12" spans="1:6" ht="24.75" customHeight="1" hidden="1" thickBot="1">
      <c r="A12" s="136" t="s">
        <v>21</v>
      </c>
      <c r="B12" s="137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36" t="s">
        <v>23</v>
      </c>
      <c r="B13" s="137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36" t="s">
        <v>25</v>
      </c>
      <c r="B14" s="137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36" t="s">
        <v>27</v>
      </c>
      <c r="B15" s="137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36" t="s">
        <v>29</v>
      </c>
      <c r="B16" s="137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36" t="s">
        <v>31</v>
      </c>
      <c r="B17" s="137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36" t="s">
        <v>33</v>
      </c>
      <c r="B18" s="137"/>
      <c r="C18" s="10" t="s">
        <v>34</v>
      </c>
      <c r="D18" s="11"/>
      <c r="E18" s="11"/>
      <c r="F18" s="13"/>
    </row>
    <row r="19" spans="1:6" ht="27.75" customHeight="1" hidden="1" thickBot="1">
      <c r="A19" s="136" t="s">
        <v>35</v>
      </c>
      <c r="B19" s="137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36" t="s">
        <v>37</v>
      </c>
      <c r="B20" s="137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40" t="s">
        <v>39</v>
      </c>
      <c r="B21" s="141"/>
      <c r="C21" s="164" t="s">
        <v>40</v>
      </c>
      <c r="D21" s="166">
        <v>1123700</v>
      </c>
      <c r="E21" s="166"/>
      <c r="F21" s="172">
        <v>1123700</v>
      </c>
    </row>
    <row r="22" spans="1:6" ht="13.5" customHeight="1" hidden="1" thickBot="1">
      <c r="A22" s="142"/>
      <c r="B22" s="143"/>
      <c r="C22" s="165"/>
      <c r="D22" s="167"/>
      <c r="E22" s="167"/>
      <c r="F22" s="173"/>
    </row>
    <row r="23" spans="1:6" ht="111" hidden="1" thickBot="1">
      <c r="A23" s="136" t="s">
        <v>41</v>
      </c>
      <c r="B23" s="137"/>
      <c r="C23" s="10" t="s">
        <v>42</v>
      </c>
      <c r="D23" s="16"/>
      <c r="E23" s="16"/>
      <c r="F23" s="18"/>
    </row>
    <row r="24" spans="1:6" ht="78" customHeight="1" hidden="1" thickBot="1">
      <c r="A24" s="136" t="s">
        <v>43</v>
      </c>
      <c r="B24" s="137"/>
      <c r="C24" s="10" t="s">
        <v>44</v>
      </c>
      <c r="D24" s="11"/>
      <c r="E24" s="11"/>
      <c r="F24" s="13"/>
    </row>
    <row r="25" spans="1:6" ht="47.25" customHeight="1" hidden="1" thickBot="1">
      <c r="A25" s="136" t="s">
        <v>45</v>
      </c>
      <c r="B25" s="137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68" t="s">
        <v>47</v>
      </c>
      <c r="B26" s="137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4" t="s">
        <v>304</v>
      </c>
      <c r="D30" s="174"/>
      <c r="E30" s="174"/>
    </row>
    <row r="31" spans="1:5" ht="26.25" customHeight="1">
      <c r="A31" s="12" t="s">
        <v>51</v>
      </c>
      <c r="C31" s="174"/>
      <c r="D31" s="174"/>
      <c r="E31" s="174"/>
    </row>
    <row r="32" ht="15.75" hidden="1">
      <c r="A32" s="20" t="s">
        <v>107</v>
      </c>
    </row>
    <row r="33" spans="1:5" ht="16.5" thickBot="1">
      <c r="A33" s="135" t="s">
        <v>52</v>
      </c>
      <c r="B33" s="135"/>
      <c r="C33" s="135"/>
      <c r="D33" s="135"/>
      <c r="E33" s="135"/>
    </row>
    <row r="34" ht="16.5" hidden="1" thickBot="1">
      <c r="A34" s="2"/>
    </row>
    <row r="35" spans="1:5" ht="48.75" customHeight="1" thickBot="1">
      <c r="A35" s="160" t="s">
        <v>53</v>
      </c>
      <c r="B35" s="162" t="s">
        <v>54</v>
      </c>
      <c r="C35" s="160" t="s">
        <v>274</v>
      </c>
      <c r="D35" s="160" t="s">
        <v>275</v>
      </c>
      <c r="E35" s="160" t="s">
        <v>276</v>
      </c>
    </row>
    <row r="36" spans="1:5" ht="13.5" customHeight="1" hidden="1" thickBot="1">
      <c r="A36" s="161"/>
      <c r="B36" s="163"/>
      <c r="C36" s="161"/>
      <c r="D36" s="161"/>
      <c r="E36" s="161"/>
    </row>
    <row r="37" spans="1:5" ht="43.5" customHeight="1" thickBot="1">
      <c r="A37" s="46" t="s">
        <v>289</v>
      </c>
      <c r="B37" s="29" t="s">
        <v>139</v>
      </c>
      <c r="C37" s="47">
        <f>C38+C39</f>
        <v>543000</v>
      </c>
      <c r="D37" s="47">
        <f>D38+D39</f>
        <v>0</v>
      </c>
      <c r="E37" s="47">
        <f>E38+E39</f>
        <v>543000</v>
      </c>
    </row>
    <row r="38" spans="1:5" ht="15.75" customHeight="1" thickBot="1">
      <c r="A38" s="48" t="s">
        <v>168</v>
      </c>
      <c r="B38" s="23" t="s">
        <v>55</v>
      </c>
      <c r="C38" s="49">
        <v>410000</v>
      </c>
      <c r="D38" s="49"/>
      <c r="E38" s="49">
        <f>C38+D38</f>
        <v>410000</v>
      </c>
    </row>
    <row r="39" spans="1:5" ht="15.75" customHeight="1" thickBot="1">
      <c r="A39" s="48" t="s">
        <v>169</v>
      </c>
      <c r="B39" s="23" t="s">
        <v>56</v>
      </c>
      <c r="C39" s="49">
        <v>133000</v>
      </c>
      <c r="D39" s="49"/>
      <c r="E39" s="49">
        <f>C39+D39</f>
        <v>133000</v>
      </c>
    </row>
    <row r="40" spans="1:5" ht="29.25" customHeight="1" thickBot="1">
      <c r="A40" s="50" t="s">
        <v>117</v>
      </c>
      <c r="B40" s="29" t="s">
        <v>142</v>
      </c>
      <c r="C40" s="51">
        <f>C41+C42+C43+C45+C46+C47+C48+C49+C51+C52+C53+C54+C55+C56+C44</f>
        <v>1209800</v>
      </c>
      <c r="D40" s="51">
        <f>D41+D42+D43+D45+D46+D47+D48+D49+D51+D52+D53+D54+D55+D56+D44</f>
        <v>21000</v>
      </c>
      <c r="E40" s="51">
        <f>E41+E42+E43+E45+E46+E47+E48+E49+E51+E52+E53+E54+E55+E56+E44</f>
        <v>1230800</v>
      </c>
    </row>
    <row r="41" spans="1:5" ht="15.75" customHeight="1" thickBot="1">
      <c r="A41" s="48" t="s">
        <v>170</v>
      </c>
      <c r="B41" s="23" t="s">
        <v>55</v>
      </c>
      <c r="C41" s="49">
        <v>527000</v>
      </c>
      <c r="D41" s="49"/>
      <c r="E41" s="49">
        <f aca="true" t="shared" si="0" ref="E41:E56">C41+D41</f>
        <v>527000</v>
      </c>
    </row>
    <row r="42" spans="1:5" ht="15.75" customHeight="1" thickBot="1">
      <c r="A42" s="48" t="s">
        <v>171</v>
      </c>
      <c r="B42" s="23" t="s">
        <v>56</v>
      </c>
      <c r="C42" s="49">
        <v>159154</v>
      </c>
      <c r="D42" s="49"/>
      <c r="E42" s="49">
        <f t="shared" si="0"/>
        <v>159154</v>
      </c>
    </row>
    <row r="43" spans="1:5" ht="15.75" customHeight="1" thickBot="1">
      <c r="A43" s="48" t="s">
        <v>172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.75" thickBot="1">
      <c r="A44" s="131" t="s">
        <v>303</v>
      </c>
      <c r="B44" s="134" t="s">
        <v>58</v>
      </c>
      <c r="C44" s="133">
        <v>6000</v>
      </c>
      <c r="D44" s="133">
        <v>15000</v>
      </c>
      <c r="E44" s="133">
        <f t="shared" si="0"/>
        <v>21000</v>
      </c>
    </row>
    <row r="45" spans="1:5" ht="14.25" customHeight="1" thickBot="1">
      <c r="A45" s="131" t="s">
        <v>173</v>
      </c>
      <c r="B45" s="132" t="s">
        <v>59</v>
      </c>
      <c r="C45" s="133">
        <v>119584</v>
      </c>
      <c r="D45" s="133">
        <v>6000</v>
      </c>
      <c r="E45" s="133">
        <f t="shared" si="0"/>
        <v>125584</v>
      </c>
    </row>
    <row r="46" spans="1:5" ht="16.5" customHeight="1" thickBot="1">
      <c r="A46" s="48" t="s">
        <v>226</v>
      </c>
      <c r="B46" s="38" t="s">
        <v>60</v>
      </c>
      <c r="C46" s="49">
        <v>18000</v>
      </c>
      <c r="D46" s="49"/>
      <c r="E46" s="49">
        <f t="shared" si="0"/>
        <v>18000</v>
      </c>
    </row>
    <row r="47" spans="1:5" ht="16.5" customHeight="1" thickBot="1">
      <c r="A47" s="48" t="s">
        <v>174</v>
      </c>
      <c r="B47" s="23" t="s">
        <v>61</v>
      </c>
      <c r="C47" s="49">
        <v>34062</v>
      </c>
      <c r="D47" s="49"/>
      <c r="E47" s="49">
        <f>C47+D47</f>
        <v>34062</v>
      </c>
    </row>
    <row r="48" spans="1:5" ht="16.5" customHeight="1" thickBot="1">
      <c r="A48" s="48" t="s">
        <v>240</v>
      </c>
      <c r="B48" s="23" t="s">
        <v>241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242</v>
      </c>
      <c r="B49" s="23" t="s">
        <v>243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116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244</v>
      </c>
      <c r="B51" s="23" t="s">
        <v>245</v>
      </c>
      <c r="C51" s="49">
        <v>15000</v>
      </c>
      <c r="D51" s="49"/>
      <c r="E51" s="49">
        <f>C51+D51</f>
        <v>15000</v>
      </c>
    </row>
    <row r="52" spans="1:5" ht="33.75" customHeight="1" thickBot="1">
      <c r="A52" s="48" t="s">
        <v>295</v>
      </c>
      <c r="B52" s="23" t="s">
        <v>246</v>
      </c>
      <c r="C52" s="49">
        <v>40000</v>
      </c>
      <c r="D52" s="49"/>
      <c r="E52" s="49">
        <f>C52+D52</f>
        <v>40000</v>
      </c>
    </row>
    <row r="53" spans="1:5" ht="18" customHeight="1" thickBot="1">
      <c r="A53" s="48" t="s">
        <v>294</v>
      </c>
      <c r="B53" s="23" t="s">
        <v>63</v>
      </c>
      <c r="C53" s="49">
        <v>24000</v>
      </c>
      <c r="D53" s="49"/>
      <c r="E53" s="49">
        <f>C53+D53</f>
        <v>24000</v>
      </c>
    </row>
    <row r="54" spans="1:5" ht="33.75" customHeight="1" thickBot="1">
      <c r="A54" s="48" t="s">
        <v>293</v>
      </c>
      <c r="B54" s="23" t="s">
        <v>248</v>
      </c>
      <c r="C54" s="49">
        <v>20000</v>
      </c>
      <c r="D54" s="49"/>
      <c r="E54" s="49">
        <f>C54</f>
        <v>20000</v>
      </c>
    </row>
    <row r="55" spans="1:5" ht="33.75" customHeight="1" thickBot="1">
      <c r="A55" s="48" t="s">
        <v>292</v>
      </c>
      <c r="B55" s="23" t="s">
        <v>277</v>
      </c>
      <c r="C55" s="49">
        <v>100000</v>
      </c>
      <c r="D55" s="49"/>
      <c r="E55" s="49">
        <f>C55</f>
        <v>100000</v>
      </c>
    </row>
    <row r="56" spans="1:5" ht="30.75" customHeight="1" thickBot="1">
      <c r="A56" s="52" t="s">
        <v>249</v>
      </c>
      <c r="B56" s="30" t="s">
        <v>250</v>
      </c>
      <c r="C56" s="53">
        <v>82000</v>
      </c>
      <c r="D56" s="53"/>
      <c r="E56" s="49">
        <f t="shared" si="0"/>
        <v>82000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225</v>
      </c>
      <c r="B60" s="58" t="s">
        <v>224</v>
      </c>
      <c r="C60" s="59">
        <f>C61+C62</f>
        <v>30000</v>
      </c>
      <c r="D60" s="60">
        <f>D61+D62</f>
        <v>0</v>
      </c>
      <c r="E60" s="59">
        <f>E62</f>
        <v>30000</v>
      </c>
    </row>
    <row r="61" spans="1:5" ht="30.75" thickBot="1">
      <c r="A61" s="68" t="s">
        <v>251</v>
      </c>
      <c r="B61" s="121" t="s">
        <v>246</v>
      </c>
      <c r="C61" s="122">
        <v>0</v>
      </c>
      <c r="D61" s="67"/>
      <c r="E61" s="67">
        <f>C61+D61</f>
        <v>0</v>
      </c>
    </row>
    <row r="62" spans="1:5" ht="30.75" thickBot="1">
      <c r="A62" s="68" t="s">
        <v>300</v>
      </c>
      <c r="B62" s="121" t="s">
        <v>301</v>
      </c>
      <c r="C62" s="67">
        <v>30000</v>
      </c>
      <c r="D62" s="67"/>
      <c r="E62" s="67">
        <f>C62+D62</f>
        <v>30000</v>
      </c>
    </row>
    <row r="63" spans="1:5" ht="44.25" customHeight="1" thickBot="1">
      <c r="A63" s="50" t="s">
        <v>175</v>
      </c>
      <c r="B63" s="40" t="s">
        <v>143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252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176</v>
      </c>
      <c r="B65" s="29" t="s">
        <v>162</v>
      </c>
      <c r="C65" s="63">
        <f>C66+C67+C68+C70</f>
        <v>109961</v>
      </c>
      <c r="D65" s="51">
        <f>D66+D67+D68+D70</f>
        <v>0</v>
      </c>
      <c r="E65" s="51">
        <f>E66+E67+E68+E70</f>
        <v>109961</v>
      </c>
    </row>
    <row r="66" spans="1:5" ht="30.75" thickBot="1">
      <c r="A66" s="64" t="s">
        <v>253</v>
      </c>
      <c r="B66" s="44" t="s">
        <v>246</v>
      </c>
      <c r="C66" s="65">
        <v>1000</v>
      </c>
      <c r="D66" s="66"/>
      <c r="E66" s="67">
        <f>C66+D66</f>
        <v>1000</v>
      </c>
    </row>
    <row r="67" spans="1:5" ht="30" customHeight="1" thickBot="1">
      <c r="A67" s="68" t="s">
        <v>255</v>
      </c>
      <c r="B67" s="45" t="s">
        <v>61</v>
      </c>
      <c r="C67" s="69">
        <v>36000</v>
      </c>
      <c r="D67" s="65"/>
      <c r="E67" s="67">
        <f>C67+D67</f>
        <v>36000</v>
      </c>
    </row>
    <row r="68" spans="1:5" ht="48" customHeight="1" thickBot="1">
      <c r="A68" s="48" t="s">
        <v>254</v>
      </c>
      <c r="B68" s="23" t="s">
        <v>278</v>
      </c>
      <c r="C68" s="49">
        <v>5961</v>
      </c>
      <c r="D68" s="49"/>
      <c r="E68" s="49">
        <f>C68+D68</f>
        <v>5961</v>
      </c>
    </row>
    <row r="69" spans="1:5" ht="18" customHeight="1" hidden="1" thickBot="1">
      <c r="A69" s="48" t="s">
        <v>177</v>
      </c>
      <c r="B69" s="23" t="s">
        <v>62</v>
      </c>
      <c r="C69" s="49"/>
      <c r="D69" s="49"/>
      <c r="E69" s="49">
        <f>C69+D69</f>
        <v>0</v>
      </c>
    </row>
    <row r="70" spans="1:5" ht="63.75" customHeight="1" thickBot="1">
      <c r="A70" s="48" t="s">
        <v>290</v>
      </c>
      <c r="B70" s="23" t="s">
        <v>291</v>
      </c>
      <c r="C70" s="49">
        <v>67000</v>
      </c>
      <c r="D70" s="49"/>
      <c r="E70" s="49">
        <f>C70</f>
        <v>67000</v>
      </c>
    </row>
    <row r="71" spans="1:5" ht="70.5" customHeight="1" thickBot="1">
      <c r="A71" s="70" t="s">
        <v>178</v>
      </c>
      <c r="B71" s="71" t="s">
        <v>281</v>
      </c>
      <c r="C71" s="59">
        <f>C72</f>
        <v>3000</v>
      </c>
      <c r="D71" s="59"/>
      <c r="E71" s="59">
        <f>E72</f>
        <v>3000</v>
      </c>
    </row>
    <row r="72" spans="1:5" ht="15.75" customHeight="1" thickBot="1">
      <c r="A72" s="48" t="s">
        <v>256</v>
      </c>
      <c r="B72" s="23" t="s">
        <v>241</v>
      </c>
      <c r="C72" s="49">
        <v>3000</v>
      </c>
      <c r="D72" s="49"/>
      <c r="E72" s="49">
        <f>C72</f>
        <v>3000</v>
      </c>
    </row>
    <row r="73" spans="1:5" ht="114.75" customHeight="1" hidden="1" thickBot="1">
      <c r="A73" s="70" t="s">
        <v>178</v>
      </c>
      <c r="B73" s="72" t="s">
        <v>236</v>
      </c>
      <c r="C73" s="59">
        <f>C74</f>
        <v>0</v>
      </c>
      <c r="D73" s="59">
        <f>D74</f>
        <v>0</v>
      </c>
      <c r="E73" s="59">
        <f>E74</f>
        <v>0</v>
      </c>
    </row>
    <row r="74" spans="1:5" ht="18" customHeight="1" hidden="1" thickBot="1">
      <c r="A74" s="48" t="s">
        <v>179</v>
      </c>
      <c r="B74" s="23" t="s">
        <v>61</v>
      </c>
      <c r="C74" s="49"/>
      <c r="D74" s="49"/>
      <c r="E74" s="49">
        <f>C74+D74</f>
        <v>0</v>
      </c>
    </row>
    <row r="75" spans="1:5" ht="57.75" customHeight="1" thickBot="1">
      <c r="A75" s="50" t="s">
        <v>180</v>
      </c>
      <c r="B75" s="40" t="s">
        <v>144</v>
      </c>
      <c r="C75" s="51">
        <f>C76+C77+C111+C112</f>
        <v>218200</v>
      </c>
      <c r="D75" s="51">
        <f>D76+D77+D111+D112</f>
        <v>0</v>
      </c>
      <c r="E75" s="51">
        <f>E76+E77+E111+E112</f>
        <v>218200</v>
      </c>
    </row>
    <row r="76" spans="1:5" ht="15.75" customHeight="1" thickBot="1">
      <c r="A76" s="48" t="s">
        <v>181</v>
      </c>
      <c r="B76" s="23" t="s">
        <v>55</v>
      </c>
      <c r="C76" s="49">
        <v>154400</v>
      </c>
      <c r="D76" s="49"/>
      <c r="E76" s="49">
        <f aca="true" t="shared" si="1" ref="E76:E84">C76+D76</f>
        <v>154400</v>
      </c>
    </row>
    <row r="77" spans="1:5" ht="16.5" customHeight="1" thickBot="1">
      <c r="A77" s="48" t="s">
        <v>182</v>
      </c>
      <c r="B77" s="23" t="s">
        <v>56</v>
      </c>
      <c r="C77" s="49">
        <v>46634</v>
      </c>
      <c r="D77" s="49"/>
      <c r="E77" s="49">
        <f t="shared" si="1"/>
        <v>46634</v>
      </c>
    </row>
    <row r="78" spans="1:5" ht="14.25" customHeight="1" hidden="1" thickBot="1">
      <c r="A78" s="48" t="s">
        <v>183</v>
      </c>
      <c r="B78" s="23" t="s">
        <v>57</v>
      </c>
      <c r="C78" s="49"/>
      <c r="D78" s="49"/>
      <c r="E78" s="49">
        <f t="shared" si="1"/>
        <v>0</v>
      </c>
    </row>
    <row r="79" spans="1:5" ht="15.75" customHeight="1" hidden="1" thickBot="1">
      <c r="A79" s="48" t="s">
        <v>118</v>
      </c>
      <c r="B79" s="23" t="s">
        <v>58</v>
      </c>
      <c r="C79" s="49"/>
      <c r="D79" s="49"/>
      <c r="E79" s="49">
        <f t="shared" si="1"/>
        <v>0</v>
      </c>
    </row>
    <row r="80" spans="1:5" ht="15" customHeight="1" hidden="1" thickBot="1">
      <c r="A80" s="48" t="s">
        <v>237</v>
      </c>
      <c r="B80" s="23" t="s">
        <v>59</v>
      </c>
      <c r="C80" s="49"/>
      <c r="D80" s="49"/>
      <c r="E80" s="49">
        <f t="shared" si="1"/>
        <v>0</v>
      </c>
    </row>
    <row r="81" spans="1:5" ht="19.5" customHeight="1" hidden="1" thickBot="1">
      <c r="A81" s="48" t="s">
        <v>184</v>
      </c>
      <c r="B81" s="23" t="s">
        <v>60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156</v>
      </c>
      <c r="B82" s="23" t="s">
        <v>68</v>
      </c>
      <c r="C82" s="49"/>
      <c r="D82" s="49"/>
      <c r="E82" s="49">
        <f t="shared" si="1"/>
        <v>0</v>
      </c>
    </row>
    <row r="83" spans="1:5" ht="15" customHeight="1" hidden="1" thickBot="1">
      <c r="A83" s="48" t="s">
        <v>185</v>
      </c>
      <c r="B83" s="38" t="s">
        <v>63</v>
      </c>
      <c r="C83" s="49"/>
      <c r="D83" s="49"/>
      <c r="E83" s="49">
        <f>D83</f>
        <v>0</v>
      </c>
    </row>
    <row r="84" spans="1:5" ht="31.5" customHeight="1" hidden="1" thickBot="1">
      <c r="A84" s="48" t="s">
        <v>186</v>
      </c>
      <c r="B84" s="23" t="s">
        <v>64</v>
      </c>
      <c r="C84" s="49"/>
      <c r="D84" s="49"/>
      <c r="E84" s="49">
        <f t="shared" si="1"/>
        <v>0</v>
      </c>
    </row>
    <row r="85" spans="1:5" ht="84" customHeight="1" hidden="1" thickBot="1">
      <c r="A85" s="73" t="s">
        <v>187</v>
      </c>
      <c r="B85" s="74" t="s">
        <v>235</v>
      </c>
      <c r="C85" s="75">
        <f>C86+C97</f>
        <v>0</v>
      </c>
      <c r="D85" s="75">
        <f>D86+D97</f>
        <v>0</v>
      </c>
      <c r="E85" s="75">
        <f>C85+D85</f>
        <v>0</v>
      </c>
    </row>
    <row r="86" spans="1:5" ht="12.75" customHeight="1" hidden="1" thickBot="1">
      <c r="A86" s="179" t="s">
        <v>188</v>
      </c>
      <c r="B86" s="182" t="s">
        <v>234</v>
      </c>
      <c r="C86" s="169">
        <f>C89</f>
        <v>0</v>
      </c>
      <c r="D86" s="169"/>
      <c r="E86" s="169">
        <f>C86+D86</f>
        <v>0</v>
      </c>
    </row>
    <row r="87" spans="1:5" ht="100.5" customHeight="1" hidden="1" thickBot="1">
      <c r="A87" s="180"/>
      <c r="B87" s="183"/>
      <c r="C87" s="170"/>
      <c r="D87" s="170"/>
      <c r="E87" s="170"/>
    </row>
    <row r="88" spans="1:5" ht="109.5" customHeight="1" hidden="1" thickBot="1">
      <c r="A88" s="181"/>
      <c r="B88" s="183"/>
      <c r="C88" s="171"/>
      <c r="D88" s="171"/>
      <c r="E88" s="171"/>
    </row>
    <row r="89" spans="1:5" ht="12.75" hidden="1">
      <c r="A89" s="184" t="s">
        <v>189</v>
      </c>
      <c r="B89" s="175" t="s">
        <v>60</v>
      </c>
      <c r="C89" s="146"/>
      <c r="D89" s="146"/>
      <c r="E89" s="146">
        <f>C89+D89</f>
        <v>0</v>
      </c>
    </row>
    <row r="90" spans="1:5" ht="3" customHeight="1" hidden="1" thickBot="1">
      <c r="A90" s="185"/>
      <c r="B90" s="186"/>
      <c r="C90" s="147"/>
      <c r="D90" s="147"/>
      <c r="E90" s="147"/>
    </row>
    <row r="91" spans="1:5" ht="15.75" hidden="1" thickBot="1">
      <c r="A91" s="189" t="s">
        <v>119</v>
      </c>
      <c r="B91" s="38" t="s">
        <v>61</v>
      </c>
      <c r="C91" s="62"/>
      <c r="D91" s="62"/>
      <c r="E91" s="62">
        <f>C91+D91</f>
        <v>0</v>
      </c>
    </row>
    <row r="92" spans="1:5" ht="15.75" hidden="1" thickBot="1">
      <c r="A92" s="190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" hidden="1">
      <c r="A94" s="81"/>
      <c r="B94" s="43"/>
      <c r="C94" s="80"/>
      <c r="D94" s="80"/>
      <c r="E94" s="80"/>
    </row>
    <row r="95" spans="1:5" ht="15.75" hidden="1" thickBot="1">
      <c r="A95" s="81"/>
      <c r="B95" s="43"/>
      <c r="C95" s="80"/>
      <c r="D95" s="80"/>
      <c r="E95" s="80"/>
    </row>
    <row r="96" spans="1:5" ht="15.75" hidden="1" thickBot="1">
      <c r="A96" s="82" t="s">
        <v>120</v>
      </c>
      <c r="B96" s="23" t="s">
        <v>64</v>
      </c>
      <c r="C96" s="80"/>
      <c r="D96" s="80"/>
      <c r="E96" s="80">
        <f>C96+D96</f>
        <v>0</v>
      </c>
    </row>
    <row r="97" spans="1:5" ht="100.5" hidden="1" thickBot="1">
      <c r="A97" s="83" t="s">
        <v>190</v>
      </c>
      <c r="B97" s="39" t="s">
        <v>233</v>
      </c>
      <c r="C97" s="84">
        <f>C98</f>
        <v>0</v>
      </c>
      <c r="D97" s="84">
        <f>D98</f>
        <v>0</v>
      </c>
      <c r="E97" s="84">
        <f>E98</f>
        <v>0</v>
      </c>
    </row>
    <row r="98" spans="1:5" ht="15.75" hidden="1" thickBot="1">
      <c r="A98" s="79" t="s">
        <v>191</v>
      </c>
      <c r="B98" s="38" t="s">
        <v>60</v>
      </c>
      <c r="C98" s="62"/>
      <c r="D98" s="62"/>
      <c r="E98" s="62">
        <f>D98</f>
        <v>0</v>
      </c>
    </row>
    <row r="99" spans="1:5" ht="15.75" hidden="1" thickBot="1">
      <c r="A99" s="79"/>
      <c r="B99" s="37"/>
      <c r="C99" s="80"/>
      <c r="D99" s="80"/>
      <c r="E99" s="80"/>
    </row>
    <row r="100" spans="1:5" ht="68.25" customHeight="1" hidden="1">
      <c r="A100" s="154" t="s">
        <v>192</v>
      </c>
      <c r="B100" s="187" t="s">
        <v>232</v>
      </c>
      <c r="C100" s="144">
        <f>C102+C103+C104</f>
        <v>0</v>
      </c>
      <c r="D100" s="144">
        <f>D102+D103+D104</f>
        <v>0</v>
      </c>
      <c r="E100" s="144">
        <f>E102+E103+E104</f>
        <v>0</v>
      </c>
    </row>
    <row r="101" spans="1:5" s="36" customFormat="1" ht="61.5" customHeight="1" hidden="1" thickBot="1">
      <c r="A101" s="155"/>
      <c r="B101" s="188"/>
      <c r="C101" s="145"/>
      <c r="D101" s="145"/>
      <c r="E101" s="145"/>
    </row>
    <row r="102" spans="1:5" s="36" customFormat="1" ht="21" customHeight="1" hidden="1" thickBot="1">
      <c r="A102" s="82" t="s">
        <v>193</v>
      </c>
      <c r="B102" s="38" t="s">
        <v>55</v>
      </c>
      <c r="C102" s="62"/>
      <c r="D102" s="62"/>
      <c r="E102" s="62">
        <f aca="true" t="shared" si="2" ref="E102:E108">C102+D102</f>
        <v>0</v>
      </c>
    </row>
    <row r="103" spans="1:5" ht="15" hidden="1">
      <c r="A103" s="81" t="s">
        <v>194</v>
      </c>
      <c r="B103" s="37" t="s">
        <v>69</v>
      </c>
      <c r="C103" s="86"/>
      <c r="D103" s="86"/>
      <c r="E103" s="86">
        <f t="shared" si="2"/>
        <v>0</v>
      </c>
    </row>
    <row r="104" spans="1:5" ht="15" hidden="1">
      <c r="A104" s="87" t="s">
        <v>195</v>
      </c>
      <c r="B104" s="88" t="s">
        <v>70</v>
      </c>
      <c r="C104" s="89"/>
      <c r="D104" s="89"/>
      <c r="E104" s="89">
        <f t="shared" si="2"/>
        <v>0</v>
      </c>
    </row>
    <row r="105" spans="1:5" ht="72" customHeight="1" hidden="1" thickBot="1">
      <c r="A105" s="50" t="s">
        <v>196</v>
      </c>
      <c r="B105" s="31" t="s">
        <v>231</v>
      </c>
      <c r="C105" s="51">
        <f>C106</f>
        <v>0</v>
      </c>
      <c r="D105" s="51">
        <f>D106+D108</f>
        <v>0</v>
      </c>
      <c r="E105" s="51">
        <f t="shared" si="2"/>
        <v>0</v>
      </c>
    </row>
    <row r="106" spans="1:5" ht="17.25" customHeight="1" hidden="1" thickBot="1">
      <c r="A106" s="48" t="s">
        <v>197</v>
      </c>
      <c r="B106" s="23" t="s">
        <v>70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121</v>
      </c>
      <c r="B107" s="23" t="s">
        <v>60</v>
      </c>
      <c r="C107" s="49"/>
      <c r="D107" s="49"/>
      <c r="E107" s="49">
        <f t="shared" si="2"/>
        <v>0</v>
      </c>
    </row>
    <row r="108" spans="1:5" ht="15.75" customHeight="1" hidden="1" thickBot="1">
      <c r="A108" s="48" t="s">
        <v>122</v>
      </c>
      <c r="B108" s="23" t="s">
        <v>63</v>
      </c>
      <c r="C108" s="49"/>
      <c r="D108" s="49"/>
      <c r="E108" s="49">
        <f t="shared" si="2"/>
        <v>0</v>
      </c>
    </row>
    <row r="109" spans="1:5" ht="51.75" customHeight="1" hidden="1" thickBot="1">
      <c r="A109" s="90" t="s">
        <v>228</v>
      </c>
      <c r="B109" s="72" t="s">
        <v>229</v>
      </c>
      <c r="C109" s="60"/>
      <c r="D109" s="60">
        <f>D110</f>
        <v>0</v>
      </c>
      <c r="E109" s="60">
        <f>E110</f>
        <v>0</v>
      </c>
    </row>
    <row r="110" spans="1:5" ht="15.75" customHeight="1" hidden="1" thickBot="1">
      <c r="A110" s="48" t="s">
        <v>227</v>
      </c>
      <c r="B110" s="42" t="s">
        <v>59</v>
      </c>
      <c r="C110" s="49"/>
      <c r="D110" s="49"/>
      <c r="E110" s="49">
        <f>D110</f>
        <v>0</v>
      </c>
    </row>
    <row r="111" spans="1:5" ht="15.75" customHeight="1" thickBot="1">
      <c r="A111" s="77" t="s">
        <v>257</v>
      </c>
      <c r="B111" s="88" t="s">
        <v>258</v>
      </c>
      <c r="C111" s="49">
        <v>10166</v>
      </c>
      <c r="D111" s="49"/>
      <c r="E111" s="49">
        <f>C111+D111</f>
        <v>10166</v>
      </c>
    </row>
    <row r="112" spans="1:5" ht="15.75" customHeight="1" thickBot="1">
      <c r="A112" s="77" t="s">
        <v>185</v>
      </c>
      <c r="B112" s="88" t="s">
        <v>63</v>
      </c>
      <c r="C112" s="49">
        <v>7000</v>
      </c>
      <c r="D112" s="49"/>
      <c r="E112" s="49">
        <f>C112</f>
        <v>7000</v>
      </c>
    </row>
    <row r="113" spans="1:5" ht="59.25" customHeight="1" thickBot="1">
      <c r="A113" s="57" t="s">
        <v>192</v>
      </c>
      <c r="B113" s="91" t="s">
        <v>280</v>
      </c>
      <c r="C113" s="59">
        <f>C114</f>
        <v>30000</v>
      </c>
      <c r="D113" s="59"/>
      <c r="E113" s="59">
        <f>C113</f>
        <v>30000</v>
      </c>
    </row>
    <row r="114" spans="1:5" ht="15.75" customHeight="1" thickBot="1">
      <c r="A114" s="77" t="s">
        <v>195</v>
      </c>
      <c r="B114" s="88" t="s">
        <v>61</v>
      </c>
      <c r="C114" s="49">
        <v>30000</v>
      </c>
      <c r="D114" s="49"/>
      <c r="E114" s="49">
        <f>C114</f>
        <v>30000</v>
      </c>
    </row>
    <row r="115" spans="1:5" ht="15.75" customHeight="1" hidden="1" thickBot="1">
      <c r="A115" s="48"/>
      <c r="B115" s="92"/>
      <c r="C115" s="49"/>
      <c r="D115" s="49"/>
      <c r="E115" s="49"/>
    </row>
    <row r="116" spans="1:5" ht="44.25" customHeight="1" thickBot="1">
      <c r="A116" s="50" t="s">
        <v>198</v>
      </c>
      <c r="B116" s="41" t="s">
        <v>282</v>
      </c>
      <c r="C116" s="51">
        <f>C119+C128+C131+C137</f>
        <v>709559</v>
      </c>
      <c r="D116" s="51">
        <f>D119+D128+D137</f>
        <v>0</v>
      </c>
      <c r="E116" s="51">
        <f>E119+E128+E131+E137</f>
        <v>709559</v>
      </c>
    </row>
    <row r="117" spans="1:5" ht="44.25" customHeight="1" hidden="1" thickBot="1">
      <c r="A117" s="93"/>
      <c r="B117" s="25"/>
      <c r="C117" s="94"/>
      <c r="D117" s="94"/>
      <c r="E117" s="94"/>
    </row>
    <row r="118" spans="1:5" ht="43.5" customHeight="1" hidden="1" thickBot="1">
      <c r="A118" s="93"/>
      <c r="B118" s="25"/>
      <c r="C118" s="95"/>
      <c r="D118" s="95"/>
      <c r="E118" s="95"/>
    </row>
    <row r="119" spans="1:5" ht="60" customHeight="1" thickBot="1">
      <c r="A119" s="93" t="s">
        <v>199</v>
      </c>
      <c r="B119" s="26" t="s">
        <v>283</v>
      </c>
      <c r="C119" s="96">
        <f>C121+C122</f>
        <v>180000</v>
      </c>
      <c r="D119" s="96">
        <f>D121+D122</f>
        <v>0</v>
      </c>
      <c r="E119" s="96">
        <f>E121+E122</f>
        <v>180000</v>
      </c>
    </row>
    <row r="120" spans="1:5" ht="10.5" customHeight="1" hidden="1" thickBot="1">
      <c r="A120" s="97"/>
      <c r="B120" s="33"/>
      <c r="C120" s="96"/>
      <c r="D120" s="96"/>
      <c r="E120" s="96"/>
    </row>
    <row r="121" spans="1:5" ht="15.75" thickBot="1">
      <c r="A121" s="82" t="s">
        <v>200</v>
      </c>
      <c r="B121" s="38" t="s">
        <v>59</v>
      </c>
      <c r="C121" s="98">
        <v>130000</v>
      </c>
      <c r="D121" s="76"/>
      <c r="E121" s="76">
        <f>C121+D121</f>
        <v>130000</v>
      </c>
    </row>
    <row r="122" spans="1:5" ht="16.5" customHeight="1" thickBot="1">
      <c r="A122" s="99" t="s">
        <v>201</v>
      </c>
      <c r="B122" s="191" t="s">
        <v>70</v>
      </c>
      <c r="C122" s="146">
        <v>50000</v>
      </c>
      <c r="D122" s="146"/>
      <c r="E122" s="146">
        <f>C122+D122</f>
        <v>50000</v>
      </c>
    </row>
    <row r="123" spans="1:5" ht="13.5" customHeight="1" hidden="1" thickBot="1">
      <c r="A123" s="100"/>
      <c r="B123" s="192"/>
      <c r="C123" s="147"/>
      <c r="D123" s="147"/>
      <c r="E123" s="147"/>
    </row>
    <row r="124" spans="1:5" ht="77.25" customHeight="1" hidden="1" thickBot="1">
      <c r="A124" s="48" t="s">
        <v>123</v>
      </c>
      <c r="B124" s="38" t="s">
        <v>71</v>
      </c>
      <c r="C124" s="62"/>
      <c r="D124" s="62"/>
      <c r="E124" s="62"/>
    </row>
    <row r="125" spans="1:5" ht="78.75" customHeight="1" hidden="1" thickBot="1">
      <c r="A125" s="48" t="s">
        <v>72</v>
      </c>
      <c r="B125" s="23" t="s">
        <v>71</v>
      </c>
      <c r="C125" s="49"/>
      <c r="D125" s="49"/>
      <c r="E125" s="49">
        <f>C125+D125</f>
        <v>0</v>
      </c>
    </row>
    <row r="126" spans="1:5" ht="78" customHeight="1" hidden="1" thickBot="1">
      <c r="A126" s="48" t="s">
        <v>73</v>
      </c>
      <c r="B126" s="23" t="s">
        <v>71</v>
      </c>
      <c r="C126" s="49"/>
      <c r="D126" s="49"/>
      <c r="E126" s="49"/>
    </row>
    <row r="127" spans="1:5" ht="81" customHeight="1" hidden="1" thickBot="1">
      <c r="A127" s="48" t="s">
        <v>74</v>
      </c>
      <c r="B127" s="23" t="s">
        <v>71</v>
      </c>
      <c r="C127" s="49"/>
      <c r="D127" s="49"/>
      <c r="E127" s="49"/>
    </row>
    <row r="128" spans="1:5" ht="67.5" customHeight="1" thickBot="1">
      <c r="A128" s="101" t="s">
        <v>202</v>
      </c>
      <c r="B128" s="25" t="s">
        <v>284</v>
      </c>
      <c r="C128" s="95">
        <f>C130+C135</f>
        <v>7000</v>
      </c>
      <c r="D128" s="95">
        <f>D130+D135</f>
        <v>0</v>
      </c>
      <c r="E128" s="95">
        <f>E130+E135</f>
        <v>7000</v>
      </c>
    </row>
    <row r="129" spans="1:5" ht="18" customHeight="1" hidden="1" thickBot="1">
      <c r="A129" s="82" t="s">
        <v>160</v>
      </c>
      <c r="B129" s="34" t="s">
        <v>60</v>
      </c>
      <c r="C129" s="56"/>
      <c r="D129" s="49"/>
      <c r="E129" s="49">
        <f>D129</f>
        <v>0</v>
      </c>
    </row>
    <row r="130" spans="1:5" ht="18.75" customHeight="1" thickBot="1">
      <c r="A130" s="123" t="s">
        <v>203</v>
      </c>
      <c r="B130" s="121" t="s">
        <v>147</v>
      </c>
      <c r="C130" s="67"/>
      <c r="D130" s="67"/>
      <c r="E130" s="67">
        <f>C130+D130</f>
        <v>0</v>
      </c>
    </row>
    <row r="131" spans="1:5" ht="97.5" customHeight="1" hidden="1" thickBot="1">
      <c r="A131" s="124" t="s">
        <v>149</v>
      </c>
      <c r="B131" s="125" t="s">
        <v>161</v>
      </c>
      <c r="C131" s="126"/>
      <c r="D131" s="126">
        <f>D132+D133</f>
        <v>0</v>
      </c>
      <c r="E131" s="126">
        <f>C131+D131</f>
        <v>0</v>
      </c>
    </row>
    <row r="132" spans="1:5" ht="24.75" customHeight="1" hidden="1" thickBot="1">
      <c r="A132" s="123" t="s">
        <v>167</v>
      </c>
      <c r="B132" s="127" t="s">
        <v>147</v>
      </c>
      <c r="C132" s="67"/>
      <c r="D132" s="67"/>
      <c r="E132" s="67">
        <f>C132+D132</f>
        <v>0</v>
      </c>
    </row>
    <row r="133" spans="1:5" ht="30" customHeight="1" hidden="1" thickBot="1">
      <c r="A133" s="64" t="s">
        <v>124</v>
      </c>
      <c r="B133" s="127" t="s">
        <v>64</v>
      </c>
      <c r="C133" s="67"/>
      <c r="D133" s="67"/>
      <c r="E133" s="67">
        <f>C133+D133</f>
        <v>0</v>
      </c>
    </row>
    <row r="134" spans="1:5" ht="83.25" customHeight="1" hidden="1" thickBot="1">
      <c r="A134" s="128" t="s">
        <v>150</v>
      </c>
      <c r="B134" s="129" t="s">
        <v>148</v>
      </c>
      <c r="C134" s="130"/>
      <c r="D134" s="130"/>
      <c r="E134" s="130"/>
    </row>
    <row r="135" spans="1:5" ht="21" customHeight="1" hidden="1" thickBot="1">
      <c r="A135" s="148" t="s">
        <v>302</v>
      </c>
      <c r="B135" s="150" t="s">
        <v>250</v>
      </c>
      <c r="C135" s="152">
        <v>7000</v>
      </c>
      <c r="D135" s="177"/>
      <c r="E135" s="152">
        <f>C135+D135</f>
        <v>7000</v>
      </c>
    </row>
    <row r="136" spans="1:5" ht="33" customHeight="1" thickBot="1">
      <c r="A136" s="149"/>
      <c r="B136" s="151"/>
      <c r="C136" s="153"/>
      <c r="D136" s="178"/>
      <c r="E136" s="153"/>
    </row>
    <row r="137" spans="1:5" ht="72" thickBot="1">
      <c r="A137" s="102" t="s">
        <v>204</v>
      </c>
      <c r="B137" s="27" t="s">
        <v>285</v>
      </c>
      <c r="C137" s="103">
        <f>C139+C140+C143+C144+C145+C146+C173+C174</f>
        <v>522559</v>
      </c>
      <c r="D137" s="104">
        <f>D139+D140+D143+D144+D145+D146+D173+D174</f>
        <v>0</v>
      </c>
      <c r="E137" s="103">
        <f>E139+E140+E143+E144+E145+E146+E173+E174</f>
        <v>522559</v>
      </c>
    </row>
    <row r="138" spans="1:5" ht="15.75" hidden="1" thickBot="1">
      <c r="A138" s="52" t="s">
        <v>205</v>
      </c>
      <c r="B138" s="35" t="s">
        <v>58</v>
      </c>
      <c r="C138" s="105"/>
      <c r="D138" s="106"/>
      <c r="E138" s="107">
        <f>C138+D138</f>
        <v>0</v>
      </c>
    </row>
    <row r="139" spans="1:5" ht="15.75" thickBot="1">
      <c r="A139" s="52" t="s">
        <v>206</v>
      </c>
      <c r="B139" s="35" t="s">
        <v>60</v>
      </c>
      <c r="C139" s="105">
        <v>85039</v>
      </c>
      <c r="D139" s="106"/>
      <c r="E139" s="107">
        <f>C139+D139</f>
        <v>85039</v>
      </c>
    </row>
    <row r="140" spans="1:5" ht="19.5" customHeight="1" thickBot="1">
      <c r="A140" s="82" t="s">
        <v>207</v>
      </c>
      <c r="B140" s="175" t="s">
        <v>147</v>
      </c>
      <c r="C140" s="62">
        <v>300149</v>
      </c>
      <c r="D140" s="62"/>
      <c r="E140" s="78">
        <f>C140+D140</f>
        <v>300149</v>
      </c>
    </row>
    <row r="141" spans="1:5" ht="16.5" customHeight="1" hidden="1" thickBot="1">
      <c r="A141" s="48" t="s">
        <v>125</v>
      </c>
      <c r="B141" s="176"/>
      <c r="C141" s="49"/>
      <c r="D141" s="49"/>
      <c r="E141" s="49"/>
    </row>
    <row r="142" spans="1:5" ht="16.5" customHeight="1" hidden="1" thickBot="1">
      <c r="A142" s="61" t="s">
        <v>208</v>
      </c>
      <c r="B142" s="38" t="s">
        <v>63</v>
      </c>
      <c r="C142" s="49"/>
      <c r="D142" s="49"/>
      <c r="E142" s="49">
        <f>C142</f>
        <v>0</v>
      </c>
    </row>
    <row r="143" spans="1:5" ht="16.5" customHeight="1" thickBot="1">
      <c r="A143" s="61" t="s">
        <v>208</v>
      </c>
      <c r="B143" s="38" t="s">
        <v>63</v>
      </c>
      <c r="C143" s="49">
        <v>5000</v>
      </c>
      <c r="D143" s="49"/>
      <c r="E143" s="49">
        <f>C143</f>
        <v>5000</v>
      </c>
    </row>
    <row r="144" spans="1:5" ht="16.5" customHeight="1" thickBot="1">
      <c r="A144" s="61" t="s">
        <v>259</v>
      </c>
      <c r="B144" s="38" t="s">
        <v>248</v>
      </c>
      <c r="C144" s="49">
        <v>50000</v>
      </c>
      <c r="D144" s="49"/>
      <c r="E144" s="49">
        <f>C144</f>
        <v>50000</v>
      </c>
    </row>
    <row r="145" spans="1:5" ht="32.25" customHeight="1" thickBot="1">
      <c r="A145" s="61" t="s">
        <v>260</v>
      </c>
      <c r="B145" s="38" t="s">
        <v>247</v>
      </c>
      <c r="C145" s="49">
        <v>20000</v>
      </c>
      <c r="D145" s="49"/>
      <c r="E145" s="49">
        <f>C145</f>
        <v>20000</v>
      </c>
    </row>
    <row r="146" spans="1:5" ht="17.25" customHeight="1" thickBot="1">
      <c r="A146" s="52" t="s">
        <v>261</v>
      </c>
      <c r="B146" s="108" t="s">
        <v>64</v>
      </c>
      <c r="C146" s="53">
        <v>49520</v>
      </c>
      <c r="D146" s="53"/>
      <c r="E146" s="53">
        <f>C146+D146</f>
        <v>49520</v>
      </c>
    </row>
    <row r="147" spans="1:5" ht="14.25" customHeight="1" hidden="1" thickBot="1">
      <c r="A147" s="48" t="s">
        <v>75</v>
      </c>
      <c r="B147" s="23" t="s">
        <v>70</v>
      </c>
      <c r="C147" s="49"/>
      <c r="D147" s="49"/>
      <c r="E147" s="49">
        <f>C147+D147</f>
        <v>0</v>
      </c>
    </row>
    <row r="148" spans="1:5" ht="14.25" customHeight="1" hidden="1" thickBot="1">
      <c r="A148" s="48" t="s">
        <v>76</v>
      </c>
      <c r="B148" s="23" t="s">
        <v>70</v>
      </c>
      <c r="C148" s="109"/>
      <c r="D148" s="62"/>
      <c r="E148" s="49"/>
    </row>
    <row r="149" spans="1:5" ht="29.25" customHeight="1" hidden="1" thickBot="1">
      <c r="A149" s="48" t="s">
        <v>108</v>
      </c>
      <c r="B149" s="23" t="s">
        <v>64</v>
      </c>
      <c r="C149" s="109"/>
      <c r="D149" s="62"/>
      <c r="E149" s="49">
        <f>D149</f>
        <v>0</v>
      </c>
    </row>
    <row r="150" spans="1:5" ht="19.5" customHeight="1" hidden="1" thickBot="1">
      <c r="A150" s="54" t="s">
        <v>77</v>
      </c>
      <c r="B150" s="55" t="s">
        <v>78</v>
      </c>
      <c r="C150" s="56">
        <f>C155+C156+C158</f>
        <v>0</v>
      </c>
      <c r="D150" s="56">
        <f>D155+D156+D158</f>
        <v>0</v>
      </c>
      <c r="E150" s="56">
        <f>E155+E156+E158</f>
        <v>0</v>
      </c>
    </row>
    <row r="151" spans="1:5" ht="16.5" customHeight="1" hidden="1" thickBot="1">
      <c r="A151" s="48" t="s">
        <v>79</v>
      </c>
      <c r="B151" s="23" t="s">
        <v>55</v>
      </c>
      <c r="C151" s="49">
        <v>43200</v>
      </c>
      <c r="D151" s="49"/>
      <c r="E151" s="49">
        <v>432200</v>
      </c>
    </row>
    <row r="152" spans="1:5" ht="15" customHeight="1" hidden="1" thickBot="1">
      <c r="A152" s="48" t="s">
        <v>80</v>
      </c>
      <c r="B152" s="23" t="s">
        <v>56</v>
      </c>
      <c r="C152" s="49">
        <v>100200</v>
      </c>
      <c r="D152" s="49"/>
      <c r="E152" s="49">
        <v>100200</v>
      </c>
    </row>
    <row r="153" spans="1:5" ht="15.75" customHeight="1" hidden="1" thickBot="1">
      <c r="A153" s="48" t="s">
        <v>81</v>
      </c>
      <c r="B153" s="23" t="s">
        <v>58</v>
      </c>
      <c r="C153" s="49"/>
      <c r="D153" s="49"/>
      <c r="E153" s="49"/>
    </row>
    <row r="154" spans="1:5" ht="16.5" customHeight="1" hidden="1" thickBot="1">
      <c r="A154" s="48" t="s">
        <v>111</v>
      </c>
      <c r="B154" s="23" t="s">
        <v>57</v>
      </c>
      <c r="C154" s="49">
        <v>1000</v>
      </c>
      <c r="D154" s="49"/>
      <c r="E154" s="49">
        <v>1000</v>
      </c>
    </row>
    <row r="155" spans="1:5" ht="16.5" customHeight="1" hidden="1" thickBot="1">
      <c r="A155" s="48" t="s">
        <v>83</v>
      </c>
      <c r="B155" s="23" t="s">
        <v>59</v>
      </c>
      <c r="C155" s="49"/>
      <c r="D155" s="49"/>
      <c r="E155" s="49">
        <f>C155+D155</f>
        <v>0</v>
      </c>
    </row>
    <row r="156" spans="1:5" ht="17.25" customHeight="1" hidden="1" thickBot="1">
      <c r="A156" s="48" t="s">
        <v>112</v>
      </c>
      <c r="B156" s="110" t="s">
        <v>113</v>
      </c>
      <c r="C156" s="49"/>
      <c r="D156" s="49"/>
      <c r="E156" s="49">
        <f>D156</f>
        <v>0</v>
      </c>
    </row>
    <row r="157" spans="1:5" ht="17.25" customHeight="1" hidden="1" thickBot="1">
      <c r="A157" s="48" t="s">
        <v>85</v>
      </c>
      <c r="B157" s="23" t="s">
        <v>61</v>
      </c>
      <c r="C157" s="49">
        <v>3000</v>
      </c>
      <c r="D157" s="49"/>
      <c r="E157" s="49">
        <v>3000</v>
      </c>
    </row>
    <row r="158" spans="1:5" ht="15.75" customHeight="1" hidden="1" thickBot="1">
      <c r="A158" s="48" t="s">
        <v>86</v>
      </c>
      <c r="B158" s="23" t="s">
        <v>62</v>
      </c>
      <c r="C158" s="49"/>
      <c r="D158" s="49"/>
      <c r="E158" s="49">
        <f>D158</f>
        <v>0</v>
      </c>
    </row>
    <row r="159" spans="1:5" ht="17.25" customHeight="1" hidden="1" thickBot="1">
      <c r="A159" s="48" t="s">
        <v>87</v>
      </c>
      <c r="B159" s="23" t="s">
        <v>63</v>
      </c>
      <c r="C159" s="49"/>
      <c r="D159" s="49"/>
      <c r="E159" s="49"/>
    </row>
    <row r="160" spans="1:5" ht="30.75" customHeight="1" hidden="1" thickBot="1">
      <c r="A160" s="48" t="s">
        <v>88</v>
      </c>
      <c r="B160" s="23" t="s">
        <v>89</v>
      </c>
      <c r="C160" s="49">
        <v>14200</v>
      </c>
      <c r="D160" s="49"/>
      <c r="E160" s="49">
        <v>14200</v>
      </c>
    </row>
    <row r="161" spans="1:5" ht="15.75" customHeight="1" hidden="1" thickBot="1">
      <c r="A161" s="48" t="s">
        <v>90</v>
      </c>
      <c r="B161" s="23" t="s">
        <v>63</v>
      </c>
      <c r="C161" s="49">
        <v>6500</v>
      </c>
      <c r="D161" s="49"/>
      <c r="E161" s="49">
        <v>6500</v>
      </c>
    </row>
    <row r="162" spans="1:5" ht="15.75" customHeight="1" hidden="1" thickBot="1">
      <c r="A162" s="54" t="s">
        <v>91</v>
      </c>
      <c r="B162" s="55" t="s">
        <v>92</v>
      </c>
      <c r="C162" s="56">
        <f>C165+C166</f>
        <v>0</v>
      </c>
      <c r="D162" s="56">
        <f>D165+D166</f>
        <v>0</v>
      </c>
      <c r="E162" s="56">
        <f>E165+E166</f>
        <v>0</v>
      </c>
    </row>
    <row r="163" spans="1:5" ht="15.75" customHeight="1" hidden="1" thickBot="1">
      <c r="A163" s="48" t="s">
        <v>93</v>
      </c>
      <c r="B163" s="23" t="s">
        <v>55</v>
      </c>
      <c r="C163" s="49">
        <v>332400</v>
      </c>
      <c r="D163" s="49"/>
      <c r="E163" s="49">
        <v>332400</v>
      </c>
    </row>
    <row r="164" spans="1:5" ht="16.5" customHeight="1" hidden="1" thickBot="1">
      <c r="A164" s="48" t="s">
        <v>94</v>
      </c>
      <c r="B164" s="23" t="s">
        <v>56</v>
      </c>
      <c r="C164" s="49">
        <v>121300</v>
      </c>
      <c r="D164" s="49"/>
      <c r="E164" s="49">
        <v>121300</v>
      </c>
    </row>
    <row r="165" spans="1:5" ht="14.25" customHeight="1" hidden="1" thickBot="1">
      <c r="A165" s="48" t="s">
        <v>82</v>
      </c>
      <c r="B165" s="23" t="s">
        <v>57</v>
      </c>
      <c r="C165" s="49"/>
      <c r="D165" s="49"/>
      <c r="E165" s="49">
        <f>C165+D165</f>
        <v>0</v>
      </c>
    </row>
    <row r="166" spans="1:5" ht="16.5" customHeight="1" hidden="1" thickBot="1">
      <c r="A166" s="48" t="s">
        <v>95</v>
      </c>
      <c r="B166" s="23" t="s">
        <v>59</v>
      </c>
      <c r="C166" s="49"/>
      <c r="D166" s="49"/>
      <c r="E166" s="49">
        <f>C166+D166</f>
        <v>0</v>
      </c>
    </row>
    <row r="167" spans="1:5" ht="15.75" customHeight="1" hidden="1" thickBot="1">
      <c r="A167" s="48" t="s">
        <v>96</v>
      </c>
      <c r="B167" s="23" t="s">
        <v>60</v>
      </c>
      <c r="C167" s="49">
        <v>101000</v>
      </c>
      <c r="D167" s="49"/>
      <c r="E167" s="49">
        <v>101000</v>
      </c>
    </row>
    <row r="168" spans="1:5" ht="15" customHeight="1" hidden="1" thickBot="1">
      <c r="A168" s="48" t="s">
        <v>97</v>
      </c>
      <c r="B168" s="23" t="s">
        <v>61</v>
      </c>
      <c r="C168" s="49">
        <v>16200</v>
      </c>
      <c r="D168" s="49"/>
      <c r="E168" s="49">
        <v>16200</v>
      </c>
    </row>
    <row r="169" spans="1:5" ht="18.75" customHeight="1" hidden="1" thickBot="1">
      <c r="A169" s="48" t="s">
        <v>98</v>
      </c>
      <c r="B169" s="23" t="s">
        <v>62</v>
      </c>
      <c r="C169" s="49">
        <v>5300</v>
      </c>
      <c r="D169" s="49"/>
      <c r="E169" s="49">
        <v>5300</v>
      </c>
    </row>
    <row r="170" spans="1:5" ht="16.5" customHeight="1" hidden="1" thickBot="1">
      <c r="A170" s="48" t="s">
        <v>99</v>
      </c>
      <c r="B170" s="23" t="s">
        <v>63</v>
      </c>
      <c r="C170" s="49">
        <v>3000</v>
      </c>
      <c r="D170" s="49"/>
      <c r="E170" s="49">
        <v>3000</v>
      </c>
    </row>
    <row r="171" spans="1:5" ht="32.25" customHeight="1" hidden="1" thickBot="1">
      <c r="A171" s="189" t="s">
        <v>100</v>
      </c>
      <c r="B171" s="175" t="s">
        <v>64</v>
      </c>
      <c r="C171" s="146">
        <v>47300</v>
      </c>
      <c r="D171" s="146"/>
      <c r="E171" s="146">
        <v>47300</v>
      </c>
    </row>
    <row r="172" spans="1:5" ht="13.5" hidden="1" thickBot="1">
      <c r="A172" s="190"/>
      <c r="B172" s="176"/>
      <c r="C172" s="147"/>
      <c r="D172" s="147"/>
      <c r="E172" s="147"/>
    </row>
    <row r="173" spans="1:5" ht="15.75" thickBot="1">
      <c r="A173" s="77" t="s">
        <v>272</v>
      </c>
      <c r="B173" s="88" t="s">
        <v>55</v>
      </c>
      <c r="C173" s="49">
        <v>9870</v>
      </c>
      <c r="D173" s="78"/>
      <c r="E173" s="78">
        <f>C173</f>
        <v>9870</v>
      </c>
    </row>
    <row r="174" spans="1:5" ht="15.75" thickBot="1">
      <c r="A174" s="48" t="s">
        <v>273</v>
      </c>
      <c r="B174" s="92" t="s">
        <v>56</v>
      </c>
      <c r="C174" s="78">
        <v>2981</v>
      </c>
      <c r="D174" s="78"/>
      <c r="E174" s="78">
        <f>C174</f>
        <v>2981</v>
      </c>
    </row>
    <row r="175" spans="1:5" ht="57.75" customHeight="1" thickBot="1">
      <c r="A175" s="50" t="s">
        <v>239</v>
      </c>
      <c r="B175" s="29" t="s">
        <v>279</v>
      </c>
      <c r="C175" s="85">
        <f>C176</f>
        <v>6000</v>
      </c>
      <c r="D175" s="85">
        <f>D176</f>
        <v>0</v>
      </c>
      <c r="E175" s="85">
        <f>E176</f>
        <v>6000</v>
      </c>
    </row>
    <row r="176" spans="1:5" ht="17.25" customHeight="1" thickBot="1">
      <c r="A176" s="52" t="s">
        <v>262</v>
      </c>
      <c r="B176" s="30" t="s">
        <v>263</v>
      </c>
      <c r="C176" s="107">
        <v>6000</v>
      </c>
      <c r="D176" s="107"/>
      <c r="E176" s="107">
        <f>C176+D176</f>
        <v>6000</v>
      </c>
    </row>
    <row r="177" spans="1:5" ht="17.25" customHeight="1" hidden="1" thickBot="1">
      <c r="A177" s="101"/>
      <c r="B177" s="92"/>
      <c r="C177" s="78"/>
      <c r="D177" s="78"/>
      <c r="E177" s="78"/>
    </row>
    <row r="178" spans="1:5" ht="28.5" customHeight="1" hidden="1" thickBot="1">
      <c r="A178" s="82"/>
      <c r="B178" s="92"/>
      <c r="C178" s="78"/>
      <c r="D178" s="78"/>
      <c r="E178" s="78"/>
    </row>
    <row r="179" spans="1:5" ht="28.5" customHeight="1" hidden="1" thickBot="1">
      <c r="A179" s="48"/>
      <c r="B179" s="92"/>
      <c r="C179" s="78"/>
      <c r="D179" s="78"/>
      <c r="E179" s="78"/>
    </row>
    <row r="180" spans="1:5" ht="63.75" customHeight="1" thickBot="1">
      <c r="A180" s="50" t="s">
        <v>209</v>
      </c>
      <c r="B180" s="111" t="s">
        <v>286</v>
      </c>
      <c r="C180" s="85">
        <f>C181</f>
        <v>735480</v>
      </c>
      <c r="D180" s="85">
        <f>D181</f>
        <v>0</v>
      </c>
      <c r="E180" s="85">
        <f>C180+D180</f>
        <v>735480</v>
      </c>
    </row>
    <row r="181" spans="1:5" ht="72" customHeight="1" thickBot="1">
      <c r="A181" s="54" t="s">
        <v>210</v>
      </c>
      <c r="B181" s="112" t="s">
        <v>287</v>
      </c>
      <c r="C181" s="113">
        <f>C182+C228</f>
        <v>735480</v>
      </c>
      <c r="D181" s="113">
        <f>D182</f>
        <v>0</v>
      </c>
      <c r="E181" s="113">
        <f>C181+D181</f>
        <v>735480</v>
      </c>
    </row>
    <row r="182" spans="1:5" ht="104.25" customHeight="1" thickBot="1">
      <c r="A182" s="54" t="s">
        <v>211</v>
      </c>
      <c r="B182" s="25" t="s">
        <v>288</v>
      </c>
      <c r="C182" s="113">
        <f>C183+C184+C187+C189+C190+C192+C193+C194+C195+C196+C197+C198</f>
        <v>735480</v>
      </c>
      <c r="D182" s="113">
        <f>D183+D184+D187+D189+D190+D191+D192+D193+D194+D200+D195+D196+D197+D198+D234</f>
        <v>0</v>
      </c>
      <c r="E182" s="113">
        <f>E183+E184+E185+E186+E187+E188+E189+E190+E191+E194+E200+E193</f>
        <v>677100</v>
      </c>
    </row>
    <row r="183" spans="1:5" ht="17.25" customHeight="1" thickBot="1">
      <c r="A183" s="48" t="s">
        <v>212</v>
      </c>
      <c r="B183" s="23" t="s">
        <v>55</v>
      </c>
      <c r="C183" s="78">
        <v>157300</v>
      </c>
      <c r="D183" s="78"/>
      <c r="E183" s="78">
        <f>C183+D183</f>
        <v>157300</v>
      </c>
    </row>
    <row r="184" spans="1:5" ht="16.5" customHeight="1" thickBot="1">
      <c r="A184" s="48" t="s">
        <v>213</v>
      </c>
      <c r="B184" s="23" t="s">
        <v>56</v>
      </c>
      <c r="C184" s="78">
        <v>47200</v>
      </c>
      <c r="D184" s="78"/>
      <c r="E184" s="78">
        <f>C184+D184</f>
        <v>47200</v>
      </c>
    </row>
    <row r="185" spans="1:5" ht="16.5" customHeight="1" hidden="1" thickBot="1">
      <c r="A185" s="48" t="s">
        <v>126</v>
      </c>
      <c r="B185" s="23" t="s">
        <v>57</v>
      </c>
      <c r="C185" s="78"/>
      <c r="D185" s="78"/>
      <c r="E185" s="78">
        <f>C185+D185</f>
        <v>0</v>
      </c>
    </row>
    <row r="186" spans="1:5" ht="16.5" customHeight="1" hidden="1" thickBot="1">
      <c r="A186" s="48" t="s">
        <v>127</v>
      </c>
      <c r="B186" s="23" t="s">
        <v>58</v>
      </c>
      <c r="C186" s="78"/>
      <c r="D186" s="78"/>
      <c r="E186" s="78"/>
    </row>
    <row r="187" spans="1:5" ht="16.5" customHeight="1" thickBot="1">
      <c r="A187" s="48" t="s">
        <v>214</v>
      </c>
      <c r="B187" s="23" t="s">
        <v>59</v>
      </c>
      <c r="C187" s="78">
        <v>217600</v>
      </c>
      <c r="D187" s="78"/>
      <c r="E187" s="78">
        <f aca="true" t="shared" si="3" ref="E187:E200">C187+D187</f>
        <v>217600</v>
      </c>
    </row>
    <row r="188" spans="1:5" ht="16.5" customHeight="1" hidden="1" thickBot="1">
      <c r="A188" s="48" t="s">
        <v>128</v>
      </c>
      <c r="B188" s="23" t="s">
        <v>113</v>
      </c>
      <c r="C188" s="78"/>
      <c r="D188" s="78"/>
      <c r="E188" s="78">
        <f t="shared" si="3"/>
        <v>0</v>
      </c>
    </row>
    <row r="189" spans="1:5" ht="18.75" customHeight="1" thickBot="1">
      <c r="A189" s="48" t="s">
        <v>215</v>
      </c>
      <c r="B189" s="23" t="s">
        <v>84</v>
      </c>
      <c r="C189" s="78">
        <v>70000</v>
      </c>
      <c r="D189" s="78"/>
      <c r="E189" s="78">
        <f t="shared" si="3"/>
        <v>70000</v>
      </c>
    </row>
    <row r="190" spans="1:5" ht="15" customHeight="1" thickBot="1">
      <c r="A190" s="48" t="s">
        <v>216</v>
      </c>
      <c r="B190" s="23" t="s">
        <v>61</v>
      </c>
      <c r="C190" s="78">
        <v>100000</v>
      </c>
      <c r="D190" s="78"/>
      <c r="E190" s="78">
        <f t="shared" si="3"/>
        <v>100000</v>
      </c>
    </row>
    <row r="191" spans="1:5" ht="17.25" customHeight="1" hidden="1" thickBot="1">
      <c r="A191" s="52" t="s">
        <v>238</v>
      </c>
      <c r="B191" s="30" t="s">
        <v>62</v>
      </c>
      <c r="C191" s="114"/>
      <c r="D191" s="114"/>
      <c r="E191" s="114">
        <f t="shared" si="3"/>
        <v>0</v>
      </c>
    </row>
    <row r="192" spans="1:5" ht="17.25" customHeight="1" thickBot="1">
      <c r="A192" s="52" t="s">
        <v>264</v>
      </c>
      <c r="B192" s="30" t="s">
        <v>243</v>
      </c>
      <c r="C192" s="114">
        <v>2000</v>
      </c>
      <c r="D192" s="114"/>
      <c r="E192" s="114">
        <f t="shared" si="3"/>
        <v>2000</v>
      </c>
    </row>
    <row r="193" spans="1:5" ht="52.5" customHeight="1" thickBot="1">
      <c r="A193" s="52" t="s">
        <v>265</v>
      </c>
      <c r="B193" s="30" t="s">
        <v>245</v>
      </c>
      <c r="C193" s="114">
        <v>10000</v>
      </c>
      <c r="D193" s="114"/>
      <c r="E193" s="114">
        <f>C193+D193</f>
        <v>10000</v>
      </c>
    </row>
    <row r="194" spans="1:5" ht="30.75" customHeight="1" thickBot="1">
      <c r="A194" s="48" t="s">
        <v>266</v>
      </c>
      <c r="B194" s="23" t="s">
        <v>246</v>
      </c>
      <c r="C194" s="114">
        <v>35000</v>
      </c>
      <c r="D194" s="114"/>
      <c r="E194" s="114">
        <f t="shared" si="3"/>
        <v>35000</v>
      </c>
    </row>
    <row r="195" spans="1:5" ht="16.5" customHeight="1" thickBot="1">
      <c r="A195" s="48" t="s">
        <v>217</v>
      </c>
      <c r="B195" s="23" t="s">
        <v>63</v>
      </c>
      <c r="C195" s="114">
        <v>10000</v>
      </c>
      <c r="D195" s="114"/>
      <c r="E195" s="114">
        <f t="shared" si="3"/>
        <v>10000</v>
      </c>
    </row>
    <row r="196" spans="1:5" ht="28.5" customHeight="1" thickBot="1">
      <c r="A196" s="48" t="s">
        <v>267</v>
      </c>
      <c r="B196" s="23" t="s">
        <v>247</v>
      </c>
      <c r="C196" s="114">
        <v>5000</v>
      </c>
      <c r="D196" s="114"/>
      <c r="E196" s="114">
        <f t="shared" si="3"/>
        <v>5000</v>
      </c>
    </row>
    <row r="197" spans="1:5" ht="32.25" customHeight="1" thickBot="1">
      <c r="A197" s="48" t="s">
        <v>268</v>
      </c>
      <c r="B197" s="23" t="s">
        <v>248</v>
      </c>
      <c r="C197" s="114">
        <v>37900</v>
      </c>
      <c r="D197" s="114"/>
      <c r="E197" s="114">
        <f t="shared" si="3"/>
        <v>37900</v>
      </c>
    </row>
    <row r="198" spans="1:5" ht="30" customHeight="1" thickBot="1">
      <c r="A198" s="48" t="s">
        <v>269</v>
      </c>
      <c r="B198" s="23" t="s">
        <v>250</v>
      </c>
      <c r="C198" s="114">
        <v>43480</v>
      </c>
      <c r="D198" s="114"/>
      <c r="E198" s="114">
        <f t="shared" si="3"/>
        <v>43480</v>
      </c>
    </row>
    <row r="199" spans="1:5" ht="115.5" customHeight="1" thickBot="1">
      <c r="A199" s="119" t="s">
        <v>271</v>
      </c>
      <c r="B199" s="71" t="s">
        <v>296</v>
      </c>
      <c r="C199" s="118">
        <f>C200</f>
        <v>40000</v>
      </c>
      <c r="D199" s="118">
        <f>D200</f>
        <v>0</v>
      </c>
      <c r="E199" s="118">
        <f>E200</f>
        <v>40000</v>
      </c>
    </row>
    <row r="200" spans="1:5" ht="22.5" customHeight="1" thickBot="1">
      <c r="A200" s="52" t="s">
        <v>270</v>
      </c>
      <c r="B200" s="30" t="s">
        <v>63</v>
      </c>
      <c r="C200" s="114">
        <v>40000</v>
      </c>
      <c r="D200" s="114"/>
      <c r="E200" s="114">
        <f t="shared" si="3"/>
        <v>40000</v>
      </c>
    </row>
    <row r="201" spans="1:5" ht="15.75" customHeight="1" hidden="1" thickBot="1">
      <c r="A201" s="48" t="s">
        <v>110</v>
      </c>
      <c r="B201" s="23" t="s">
        <v>63</v>
      </c>
      <c r="C201" s="78"/>
      <c r="D201" s="78"/>
      <c r="E201" s="78"/>
    </row>
    <row r="202" spans="1:5" ht="99.75" customHeight="1" hidden="1" thickBot="1">
      <c r="A202" s="54" t="s">
        <v>140</v>
      </c>
      <c r="B202" s="24" t="s">
        <v>146</v>
      </c>
      <c r="C202" s="78"/>
      <c r="D202" s="113"/>
      <c r="E202" s="113"/>
    </row>
    <row r="203" spans="1:5" ht="15.75" customHeight="1" hidden="1" thickBot="1">
      <c r="A203" s="48" t="s">
        <v>141</v>
      </c>
      <c r="B203" s="23" t="s">
        <v>63</v>
      </c>
      <c r="C203" s="78"/>
      <c r="D203" s="78"/>
      <c r="E203" s="78"/>
    </row>
    <row r="204" spans="1:5" ht="15.75" customHeight="1" hidden="1" thickBot="1">
      <c r="A204" s="48"/>
      <c r="B204" s="23"/>
      <c r="C204" s="78"/>
      <c r="D204" s="78"/>
      <c r="E204" s="78"/>
    </row>
    <row r="205" spans="1:5" ht="15.75" customHeight="1" hidden="1" thickBot="1">
      <c r="A205" s="48"/>
      <c r="B205" s="23"/>
      <c r="C205" s="78"/>
      <c r="D205" s="78"/>
      <c r="E205" s="78"/>
    </row>
    <row r="206" spans="1:5" ht="99.75" customHeight="1" hidden="1" thickBot="1">
      <c r="A206" s="101" t="s">
        <v>129</v>
      </c>
      <c r="B206" s="24" t="s">
        <v>145</v>
      </c>
      <c r="C206" s="95">
        <f>C207+C208+C209+C210+C211+C212+C213+C214+C215</f>
        <v>0</v>
      </c>
      <c r="D206" s="95">
        <f>D207+D208+D209+D210+D211+D212+D213+D214+D215</f>
        <v>0</v>
      </c>
      <c r="E206" s="95">
        <f>E207+E208+E209+E210+E211+E212+E213+E214+E215</f>
        <v>0</v>
      </c>
    </row>
    <row r="207" spans="1:5" ht="15" customHeight="1" hidden="1" thickBot="1">
      <c r="A207" s="48" t="s">
        <v>130</v>
      </c>
      <c r="B207" s="23" t="s">
        <v>55</v>
      </c>
      <c r="C207" s="78"/>
      <c r="D207" s="78"/>
      <c r="E207" s="78">
        <f aca="true" t="shared" si="4" ref="E207:E215">C207+D207</f>
        <v>0</v>
      </c>
    </row>
    <row r="208" spans="1:5" ht="16.5" customHeight="1" hidden="1" thickBot="1">
      <c r="A208" s="48" t="s">
        <v>131</v>
      </c>
      <c r="B208" s="23" t="s">
        <v>56</v>
      </c>
      <c r="C208" s="78"/>
      <c r="D208" s="78"/>
      <c r="E208" s="78">
        <f t="shared" si="4"/>
        <v>0</v>
      </c>
    </row>
    <row r="209" spans="1:5" ht="16.5" customHeight="1" hidden="1" thickBot="1">
      <c r="A209" s="48" t="s">
        <v>132</v>
      </c>
      <c r="B209" s="23" t="s">
        <v>57</v>
      </c>
      <c r="C209" s="78"/>
      <c r="D209" s="78"/>
      <c r="E209" s="78">
        <f t="shared" si="4"/>
        <v>0</v>
      </c>
    </row>
    <row r="210" spans="1:5" ht="18" customHeight="1" hidden="1" thickBot="1">
      <c r="A210" s="48" t="s">
        <v>133</v>
      </c>
      <c r="B210" s="23" t="s">
        <v>59</v>
      </c>
      <c r="C210" s="78"/>
      <c r="D210" s="78"/>
      <c r="E210" s="78">
        <f t="shared" si="4"/>
        <v>0</v>
      </c>
    </row>
    <row r="211" spans="1:5" ht="16.5" customHeight="1" hidden="1" thickBot="1">
      <c r="A211" s="48" t="s">
        <v>134</v>
      </c>
      <c r="B211" s="23" t="s">
        <v>60</v>
      </c>
      <c r="C211" s="78"/>
      <c r="D211" s="78"/>
      <c r="E211" s="78">
        <f t="shared" si="4"/>
        <v>0</v>
      </c>
    </row>
    <row r="212" spans="1:5" ht="18" customHeight="1" hidden="1" thickBot="1">
      <c r="A212" s="48" t="s">
        <v>135</v>
      </c>
      <c r="B212" s="23" t="s">
        <v>61</v>
      </c>
      <c r="C212" s="78"/>
      <c r="D212" s="78"/>
      <c r="E212" s="78">
        <f t="shared" si="4"/>
        <v>0</v>
      </c>
    </row>
    <row r="213" spans="1:5" ht="18" customHeight="1" hidden="1" thickBot="1">
      <c r="A213" s="48" t="s">
        <v>136</v>
      </c>
      <c r="B213" s="23" t="s">
        <v>62</v>
      </c>
      <c r="C213" s="78"/>
      <c r="D213" s="78"/>
      <c r="E213" s="78">
        <f t="shared" si="4"/>
        <v>0</v>
      </c>
    </row>
    <row r="214" spans="1:5" ht="15.75" customHeight="1" hidden="1" thickBot="1">
      <c r="A214" s="48" t="s">
        <v>137</v>
      </c>
      <c r="B214" s="23" t="s">
        <v>63</v>
      </c>
      <c r="C214" s="78"/>
      <c r="D214" s="78"/>
      <c r="E214" s="78">
        <f t="shared" si="4"/>
        <v>0</v>
      </c>
    </row>
    <row r="215" spans="1:5" ht="36" customHeight="1" hidden="1" thickBot="1">
      <c r="A215" s="48" t="s">
        <v>138</v>
      </c>
      <c r="B215" s="23" t="s">
        <v>64</v>
      </c>
      <c r="C215" s="78"/>
      <c r="D215" s="78"/>
      <c r="E215" s="78">
        <f t="shared" si="4"/>
        <v>0</v>
      </c>
    </row>
    <row r="216" spans="1:5" ht="16.5" customHeight="1" hidden="1" thickBot="1">
      <c r="A216" s="82" t="s">
        <v>101</v>
      </c>
      <c r="B216" s="38" t="s">
        <v>63</v>
      </c>
      <c r="C216" s="62"/>
      <c r="D216" s="62"/>
      <c r="E216" s="62">
        <v>10000</v>
      </c>
    </row>
    <row r="217" spans="1:5" ht="32.25" customHeight="1" hidden="1" thickBot="1">
      <c r="A217" s="48" t="s">
        <v>102</v>
      </c>
      <c r="B217" s="23" t="s">
        <v>64</v>
      </c>
      <c r="C217" s="49"/>
      <c r="D217" s="49"/>
      <c r="E217" s="49">
        <v>160000</v>
      </c>
    </row>
    <row r="218" spans="1:5" ht="16.5" customHeight="1" hidden="1" thickBot="1">
      <c r="A218" s="54" t="s">
        <v>109</v>
      </c>
      <c r="B218" s="55" t="s">
        <v>114</v>
      </c>
      <c r="C218" s="49"/>
      <c r="D218" s="56">
        <f>D219</f>
        <v>0</v>
      </c>
      <c r="E218" s="56">
        <f>E219</f>
        <v>0</v>
      </c>
    </row>
    <row r="219" spans="1:5" ht="16.5" customHeight="1" hidden="1" thickBot="1">
      <c r="A219" s="48" t="s">
        <v>109</v>
      </c>
      <c r="B219" s="23" t="s">
        <v>55</v>
      </c>
      <c r="C219" s="49"/>
      <c r="D219" s="49"/>
      <c r="E219" s="49">
        <f>D219</f>
        <v>0</v>
      </c>
    </row>
    <row r="220" spans="1:5" ht="57.75" hidden="1" thickBot="1">
      <c r="A220" s="50" t="s">
        <v>164</v>
      </c>
      <c r="B220" s="115" t="s">
        <v>166</v>
      </c>
      <c r="C220" s="59">
        <f>C221</f>
        <v>0</v>
      </c>
      <c r="D220" s="59">
        <f>D221</f>
        <v>0</v>
      </c>
      <c r="E220" s="59">
        <f>E221</f>
        <v>0</v>
      </c>
    </row>
    <row r="221" spans="1:5" ht="28.5" customHeight="1" hidden="1" thickBot="1">
      <c r="A221" s="48" t="s">
        <v>165</v>
      </c>
      <c r="B221" s="23" t="s">
        <v>63</v>
      </c>
      <c r="C221" s="49"/>
      <c r="D221" s="49"/>
      <c r="E221" s="49">
        <f>C221+D221</f>
        <v>0</v>
      </c>
    </row>
    <row r="222" spans="1:6" ht="86.25" hidden="1" thickBot="1">
      <c r="A222" s="50" t="s">
        <v>218</v>
      </c>
      <c r="B222" s="115" t="s">
        <v>146</v>
      </c>
      <c r="C222" s="51">
        <f>C223+C227</f>
        <v>0</v>
      </c>
      <c r="D222" s="51">
        <f>D223+D227</f>
        <v>0</v>
      </c>
      <c r="E222" s="51">
        <f>E223+E227</f>
        <v>0</v>
      </c>
      <c r="F222" t="s">
        <v>163</v>
      </c>
    </row>
    <row r="223" spans="1:5" ht="30" customHeight="1" hidden="1" thickBot="1">
      <c r="A223" s="48" t="s">
        <v>219</v>
      </c>
      <c r="B223" s="23" t="s">
        <v>63</v>
      </c>
      <c r="C223" s="49"/>
      <c r="D223" s="49"/>
      <c r="E223" s="49">
        <f>C223+D223</f>
        <v>0</v>
      </c>
    </row>
    <row r="224" spans="1:5" s="28" customFormat="1" ht="86.25" hidden="1" thickBot="1">
      <c r="A224" s="46" t="s">
        <v>151</v>
      </c>
      <c r="B224" s="116" t="s">
        <v>154</v>
      </c>
      <c r="C224" s="51">
        <f>C226+C227</f>
        <v>0</v>
      </c>
      <c r="D224" s="51">
        <f>D226+D227</f>
        <v>0</v>
      </c>
      <c r="E224" s="51">
        <f>E226+E227</f>
        <v>0</v>
      </c>
    </row>
    <row r="225" spans="1:5" ht="15.75" hidden="1" thickBot="1">
      <c r="A225" s="82" t="s">
        <v>152</v>
      </c>
      <c r="B225" s="23"/>
      <c r="C225" s="49"/>
      <c r="D225" s="49"/>
      <c r="E225" s="49"/>
    </row>
    <row r="226" spans="1:6" ht="15.75" hidden="1" thickBot="1">
      <c r="A226" s="117" t="s">
        <v>153</v>
      </c>
      <c r="B226" s="108" t="s">
        <v>61</v>
      </c>
      <c r="C226" s="53"/>
      <c r="D226" s="53"/>
      <c r="E226" s="53">
        <f>C226+D226</f>
        <v>0</v>
      </c>
      <c r="F226" s="28"/>
    </row>
    <row r="227" spans="1:5" ht="15.75" hidden="1" thickBot="1">
      <c r="A227" s="48" t="s">
        <v>220</v>
      </c>
      <c r="B227" s="30" t="s">
        <v>64</v>
      </c>
      <c r="C227" s="53"/>
      <c r="D227" s="53"/>
      <c r="E227" s="53">
        <f>C227+D227</f>
        <v>0</v>
      </c>
    </row>
    <row r="228" spans="1:5" ht="86.25" hidden="1" thickBot="1">
      <c r="A228" s="50" t="s">
        <v>221</v>
      </c>
      <c r="B228" s="116" t="s">
        <v>230</v>
      </c>
      <c r="C228" s="51">
        <f>C230+C231</f>
        <v>0</v>
      </c>
      <c r="D228" s="51">
        <f>D231+D235</f>
        <v>0</v>
      </c>
      <c r="E228" s="51">
        <f>E230+E231+E235</f>
        <v>16000</v>
      </c>
    </row>
    <row r="229" spans="1:5" ht="15.75" hidden="1" thickBot="1">
      <c r="A229" s="117" t="s">
        <v>155</v>
      </c>
      <c r="B229" s="30"/>
      <c r="C229" s="53"/>
      <c r="D229" s="53"/>
      <c r="E229" s="53"/>
    </row>
    <row r="230" spans="1:5" ht="15.75" hidden="1" thickBot="1">
      <c r="A230" s="117" t="s">
        <v>222</v>
      </c>
      <c r="B230" s="23" t="s">
        <v>63</v>
      </c>
      <c r="C230" s="53"/>
      <c r="D230" s="53"/>
      <c r="E230" s="53">
        <f>C230+D230</f>
        <v>0</v>
      </c>
    </row>
    <row r="231" spans="1:5" ht="15.75" hidden="1" thickBot="1">
      <c r="A231" s="117" t="s">
        <v>223</v>
      </c>
      <c r="B231" s="38" t="s">
        <v>64</v>
      </c>
      <c r="C231" s="53"/>
      <c r="D231" s="53"/>
      <c r="E231" s="53">
        <f>C231+D231</f>
        <v>0</v>
      </c>
    </row>
    <row r="232" spans="1:5" ht="86.25" hidden="1" thickBot="1">
      <c r="A232" s="50" t="s">
        <v>157</v>
      </c>
      <c r="B232" s="31" t="s">
        <v>158</v>
      </c>
      <c r="C232" s="51"/>
      <c r="D232" s="51"/>
      <c r="E232" s="51"/>
    </row>
    <row r="233" spans="1:5" ht="15.75" hidden="1" thickBot="1">
      <c r="A233" s="52" t="s">
        <v>159</v>
      </c>
      <c r="B233" s="23" t="s">
        <v>55</v>
      </c>
      <c r="C233" s="53"/>
      <c r="D233" s="53"/>
      <c r="E233" s="53"/>
    </row>
    <row r="234" spans="1:5" ht="100.5" thickBot="1">
      <c r="A234" s="119" t="s">
        <v>297</v>
      </c>
      <c r="B234" s="71" t="s">
        <v>299</v>
      </c>
      <c r="C234" s="59">
        <f>C235</f>
        <v>16000</v>
      </c>
      <c r="D234" s="59"/>
      <c r="E234" s="59">
        <f>C234</f>
        <v>16000</v>
      </c>
    </row>
    <row r="235" spans="1:5" ht="15.75" thickBot="1">
      <c r="A235" s="120" t="s">
        <v>298</v>
      </c>
      <c r="B235" s="23" t="s">
        <v>63</v>
      </c>
      <c r="C235" s="53">
        <v>16000</v>
      </c>
      <c r="D235" s="53"/>
      <c r="E235" s="53">
        <f>C235</f>
        <v>16000</v>
      </c>
    </row>
    <row r="236" spans="1:5" ht="15.75" customHeight="1" thickBot="1">
      <c r="A236" s="54"/>
      <c r="B236" s="55" t="s">
        <v>103</v>
      </c>
      <c r="C236" s="56">
        <f>C37+C40+C60+C63+C65+C71+C75+C113+C116+C175+C180+C199+C234</f>
        <v>3661000</v>
      </c>
      <c r="D236" s="56">
        <f>D220+D180+D175+D116+D105+D100+D85+D75+D73+D65+D63+D40+D37+D60+D109</f>
        <v>21000</v>
      </c>
      <c r="E236" s="56">
        <f>E37+E40+E63+E65+E75+E85+E100+E105+E116+E175+E180+E220+E222+E73+E60+E71+E234+E199+E113</f>
        <v>3682000</v>
      </c>
    </row>
    <row r="237" ht="15.75" hidden="1">
      <c r="A237" s="2" t="s">
        <v>104</v>
      </c>
    </row>
    <row r="238" ht="15.75" hidden="1">
      <c r="A238" s="2"/>
    </row>
    <row r="239" ht="15.75" hidden="1">
      <c r="A239" s="2"/>
    </row>
    <row r="240" spans="1:5" ht="24.75" customHeight="1">
      <c r="A240" s="2"/>
      <c r="E240" s="32"/>
    </row>
    <row r="241" spans="1:5" ht="31.5" customHeight="1">
      <c r="A241" s="135"/>
      <c r="B241" s="135"/>
      <c r="C241" s="135"/>
      <c r="D241" s="135"/>
      <c r="E241" s="135"/>
    </row>
    <row r="242" ht="31.5" customHeight="1">
      <c r="A242" s="2"/>
    </row>
    <row r="243" spans="1:5" ht="24" customHeight="1">
      <c r="A243" s="135"/>
      <c r="B243" s="135"/>
      <c r="C243" s="135"/>
      <c r="D243" s="135"/>
      <c r="E243" s="135"/>
    </row>
    <row r="244" spans="1:5" ht="15.75">
      <c r="A244" s="135"/>
      <c r="B244" s="135"/>
      <c r="C244" s="135"/>
      <c r="D244" s="135"/>
      <c r="E244" s="135"/>
    </row>
    <row r="245" ht="15.75" hidden="1">
      <c r="A245" s="2"/>
    </row>
    <row r="246" ht="15.75" hidden="1">
      <c r="A246" s="2"/>
    </row>
    <row r="247" ht="15.75" hidden="1">
      <c r="A247" s="21"/>
    </row>
    <row r="249" ht="15.75">
      <c r="A249" s="2" t="s">
        <v>105</v>
      </c>
    </row>
    <row r="250" ht="15.75">
      <c r="B250" s="22" t="s">
        <v>106</v>
      </c>
    </row>
    <row r="251" ht="15.75">
      <c r="A251" s="2"/>
    </row>
    <row r="252" ht="15.75">
      <c r="A252" s="2"/>
    </row>
  </sheetData>
  <sheetProtection/>
  <mergeCells count="67">
    <mergeCell ref="B100:B101"/>
    <mergeCell ref="C100:C101"/>
    <mergeCell ref="A171:A172"/>
    <mergeCell ref="B171:B172"/>
    <mergeCell ref="E89:E90"/>
    <mergeCell ref="D89:D90"/>
    <mergeCell ref="A91:A92"/>
    <mergeCell ref="E171:E172"/>
    <mergeCell ref="B122:B123"/>
    <mergeCell ref="C122:C123"/>
    <mergeCell ref="D122:D123"/>
    <mergeCell ref="B140:B141"/>
    <mergeCell ref="D135:D136"/>
    <mergeCell ref="E135:E136"/>
    <mergeCell ref="A86:A88"/>
    <mergeCell ref="B86:B88"/>
    <mergeCell ref="C86:C88"/>
    <mergeCell ref="A89:A90"/>
    <mergeCell ref="B89:B90"/>
    <mergeCell ref="C89:C90"/>
    <mergeCell ref="D86:D88"/>
    <mergeCell ref="F21:F22"/>
    <mergeCell ref="A23:B23"/>
    <mergeCell ref="A24:B24"/>
    <mergeCell ref="D21:D22"/>
    <mergeCell ref="E86:E88"/>
    <mergeCell ref="C35:C36"/>
    <mergeCell ref="D35:D36"/>
    <mergeCell ref="C30:E31"/>
    <mergeCell ref="E35:E36"/>
    <mergeCell ref="A14:B14"/>
    <mergeCell ref="A25:B25"/>
    <mergeCell ref="A26:B26"/>
    <mergeCell ref="A18:B18"/>
    <mergeCell ref="A19:B19"/>
    <mergeCell ref="A15:B15"/>
    <mergeCell ref="A16:B16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244:E244"/>
    <mergeCell ref="D100:D101"/>
    <mergeCell ref="E100:E101"/>
    <mergeCell ref="E122:E123"/>
    <mergeCell ref="A135:A136"/>
    <mergeCell ref="B135:B136"/>
    <mergeCell ref="C135:C136"/>
    <mergeCell ref="C171:C172"/>
    <mergeCell ref="D171:D172"/>
    <mergeCell ref="A100:A101"/>
    <mergeCell ref="A243:E243"/>
    <mergeCell ref="A8:B8"/>
    <mergeCell ref="A9:B9"/>
    <mergeCell ref="A241:E241"/>
    <mergeCell ref="A10:B10"/>
    <mergeCell ref="A11:B11"/>
    <mergeCell ref="A20:B20"/>
    <mergeCell ref="A21:B22"/>
    <mergeCell ref="A12:B12"/>
    <mergeCell ref="A17:B1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User0</cp:lastModifiedBy>
  <cp:lastPrinted>2019-05-28T13:38:10Z</cp:lastPrinted>
  <dcterms:created xsi:type="dcterms:W3CDTF">2013-10-31T12:37:41Z</dcterms:created>
  <dcterms:modified xsi:type="dcterms:W3CDTF">2019-10-09T12:48:35Z</dcterms:modified>
  <cp:category/>
  <cp:version/>
  <cp:contentType/>
  <cp:contentStatus/>
</cp:coreProperties>
</file>